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ransactions" sheetId="2" state="visible" r:id="rId4"/>
    <sheet name="Dashboard" sheetId="3" state="visible" r:id="rId5"/>
    <sheet name="P&amp;L" sheetId="4" state="visible" r:id="rId6"/>
    <sheet name="Cash Flow" sheetId="5" state="visible" r:id="rId7"/>
    <sheet name="Tax Summary" sheetId="6" state="visible" r:id="rId8"/>
    <sheet name="Categories" sheetId="7" state="visible" r:id="rId9"/>
  </sheets>
  <definedNames>
    <definedName function="false" hidden="false" localSheetId="1" name="_xlnm.Print_Titles" vbProcedure="false">Transactions!$1:$1</definedName>
    <definedName function="false" hidden="true" localSheetId="1" name="_xlnm._FilterDatabase" vbProcedure="false">Transactions!$A$1:$K$3001</definedName>
    <definedName function="false" hidden="false" name="CategoryList" vbProcedure="false">Categories!$A$2:$A$38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<sst xmlns="http://schemas.openxmlformats.org/spreadsheetml/2006/main" count="302" uniqueCount="207">
  <si>
    <t xml:space="preserve">SMALL BUSINESS BOOKKEEPING</t>
  </si>
  <si>
    <t xml:space="preserve">Income, expenses, profit &amp; loss, cash flow and a year-end summary - in one file.</t>
  </si>
  <si>
    <t xml:space="preserve">HOW TO USE IT</t>
  </si>
  <si>
    <t xml:space="preserve">1. The P&amp;L tab shows the current year. Type another year in its yellow cell to see that year instead.</t>
  </si>
  <si>
    <t xml:space="preserve">2. Go to Transactions. One row per payment in or out of the business. Rows 2-13 are samples - look, then delete them.</t>
  </si>
  <si>
    <t xml:space="preserve">3. Pick a Category from the dropdown. Put the amount in Money In OR Money Out, never both.</t>
  </si>
  <si>
    <t xml:space="preserve">4. Everything else fills itself in: P&amp;L, Cash Flow, Tax Summary and Dashboard.</t>
  </si>
  <si>
    <t xml:space="preserve">5. Once a month, check the Check column on Transactions is empty and compare Cash Flow with your bank balance.</t>
  </si>
  <si>
    <t xml:space="preserve">GOOD TO KNOW</t>
  </si>
  <si>
    <t xml:space="preserve">- Owner pay, owner investment, loans, transfers and sales tax move cash but are NOT profit or loss. Use those categories and the P&amp;L stays correct.</t>
  </si>
  <si>
    <t xml:space="preserve">- A refund you receive: put it in Money In on the original expense category. It reduces that expense.</t>
  </si>
  <si>
    <t xml:space="preserve">- A refund you give: use 'Refunds to customers' with the amount in Money Out.</t>
  </si>
  <si>
    <t xml:space="preserve">- Loan repayments: only the interest is an expense. Split the payment into 'Loan interest' and 'Loan repayment (principal)'.</t>
  </si>
  <si>
    <t xml:space="preserve">- Business meals count at 50% for US tax. Entertainment isn't deductible at all - it has its own category.</t>
  </si>
  <si>
    <t xml:space="preserve">- Driving for work: record the cost as Car &amp; truck. If you use the IRS standard mileage rate instead of actual costs, ask your accountant which to use - you can't claim both.</t>
  </si>
  <si>
    <t xml:space="preserve">- Dates must be real dates (e.g. 15/01/2026, or double-click for the date picker).</t>
  </si>
  <si>
    <t xml:space="preserve">- Want your own categories? Rename any of them on the Categories tab - including the three 'Custom expense' rows - and every tab follows. Don't change a category's Type.</t>
  </si>
  <si>
    <t xml:space="preserve">- Set your starting bank balance in the yellow cell on Cash Flow.</t>
  </si>
  <si>
    <t xml:space="preserve">TABS</t>
  </si>
  <si>
    <t xml:space="preserve">Transactions  - the only tab you type in</t>
  </si>
  <si>
    <t xml:space="preserve">P&amp;L  - profit &amp; loss by month and category</t>
  </si>
  <si>
    <t xml:space="preserve">Cash Flow  - money in, money out and your running balance</t>
  </si>
  <si>
    <t xml:space="preserve">Tax Summary  - year totals grouped the way US Schedule C asks for them</t>
  </si>
  <si>
    <t xml:space="preserve">Dashboard  - headline numbers and a monthly chart</t>
  </si>
  <si>
    <t xml:space="preserve">Categories  - your category list (edit if you need to)</t>
  </si>
  <si>
    <t xml:space="preserve">GOOGLE SHEETS</t>
  </si>
  <si>
    <t xml:space="preserve">Upload to Google Drive &gt; right-click &gt; Open with &gt; Google Sheets &gt; File &gt; Save as Google Sheets. Everything carries over.</t>
  </si>
  <si>
    <t xml:space="preserve">This is a bookkeeping tool, not tax advice. Tax rules differ by country and change every year - check with an accountant before you file.</t>
  </si>
  <si>
    <t xml:space="preserve">Free template from katalaga.com/tools</t>
  </si>
  <si>
    <t xml:space="preserve">Date</t>
  </si>
  <si>
    <t xml:space="preserve">Description</t>
  </si>
  <si>
    <t xml:space="preserve">Client / Supplier</t>
  </si>
  <si>
    <t xml:space="preserve">Category</t>
  </si>
  <si>
    <t xml:space="preserve">Money In</t>
  </si>
  <si>
    <t xml:space="preserve">Money Out</t>
  </si>
  <si>
    <t xml:space="preserve">Paid via</t>
  </si>
  <si>
    <t xml:space="preserve">Reference / Invoice #</t>
  </si>
  <si>
    <t xml:space="preserve">Notes</t>
  </si>
  <si>
    <t xml:space="preserve">Type</t>
  </si>
  <si>
    <t xml:space="preserve">Check</t>
  </si>
  <si>
    <t xml:space="preserve">Website design - ABC Ltd (sample)</t>
  </si>
  <si>
    <t xml:space="preserve">ABC Ltd</t>
  </si>
  <si>
    <t xml:space="preserve">Sales &amp; services</t>
  </si>
  <si>
    <t xml:space="preserve">Bank transfer</t>
  </si>
  <si>
    <t xml:space="preserve">INV-001</t>
  </si>
  <si>
    <t xml:space="preserve">Owner start-up money (sample)</t>
  </si>
  <si>
    <t xml:space="preserve">Owner</t>
  </si>
  <si>
    <t xml:space="preserve">Owner investment</t>
  </si>
  <si>
    <t xml:space="preserve">Design software (monthly) (sample)</t>
  </si>
  <si>
    <t xml:space="preserve">Adobe</t>
  </si>
  <si>
    <t xml:space="preserve">Software &amp; subscriptions</t>
  </si>
  <si>
    <t xml:space="preserve">Card</t>
  </si>
  <si>
    <t xml:space="preserve">Printer paper and ink (sample)</t>
  </si>
  <si>
    <t xml:space="preserve">Staples</t>
  </si>
  <si>
    <t xml:space="preserve">Office expenses</t>
  </si>
  <si>
    <t xml:space="preserve">Monthly retainer - XYZ Co (sample)</t>
  </si>
  <si>
    <t xml:space="preserve">XYZ Co</t>
  </si>
  <si>
    <t xml:space="preserve">INV-002</t>
  </si>
  <si>
    <t xml:space="preserve">Lunch with client (sample)</t>
  </si>
  <si>
    <t xml:space="preserve">Cafe Roma</t>
  </si>
  <si>
    <t xml:space="preserve">Business meals</t>
  </si>
  <si>
    <t xml:space="preserve">Coworking desk (sample)</t>
  </si>
  <si>
    <t xml:space="preserve">WeWork</t>
  </si>
  <si>
    <t xml:space="preserve">Rent - office or space</t>
  </si>
  <si>
    <t xml:space="preserve">Owner pay (sample)</t>
  </si>
  <si>
    <t xml:space="preserve">Owner pay / draw</t>
  </si>
  <si>
    <t xml:space="preserve">Online product sales (sample)</t>
  </si>
  <si>
    <t xml:space="preserve">Stripe</t>
  </si>
  <si>
    <t xml:space="preserve">Stripe fees on March sales (sample)</t>
  </si>
  <si>
    <t xml:space="preserve">Platform &amp; payment fees</t>
  </si>
  <si>
    <t xml:space="preserve">Laptop repair (sample)</t>
  </si>
  <si>
    <t xml:space="preserve">RepairShop</t>
  </si>
  <si>
    <t xml:space="preserve">Repairs &amp; maintenance</t>
  </si>
  <si>
    <t xml:space="preserve">Phone and internet (sample)</t>
  </si>
  <si>
    <t xml:space="preserve">Verizon</t>
  </si>
  <si>
    <t xml:space="preserve">Utilities, phone &amp; internet</t>
  </si>
  <si>
    <t xml:space="preserve">Auto-pay</t>
  </si>
  <si>
    <t xml:space="preserve">Updates itself from the Transactions tab. Nothing to type here.</t>
  </si>
  <si>
    <t xml:space="preserve">Net sales</t>
  </si>
  <si>
    <t xml:space="preserve">Expenses + cost of goods</t>
  </si>
  <si>
    <t xml:space="preserve">Net profit</t>
  </si>
  <si>
    <t xml:space="preserve">Profit margin</t>
  </si>
  <si>
    <t xml:space="preserve">Cash balance (latest month)</t>
  </si>
  <si>
    <t xml:space="preserve">Transactions needing a fix</t>
  </si>
  <si>
    <t xml:space="preserve">Month</t>
  </si>
  <si>
    <t xml:space="preserve">Costs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</si>
  <si>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</si>
  <si>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</si>
  <si>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</si>
  <si>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</si>
  <si>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</si>
  <si>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</si>
  <si>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</si>
  <si>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</si>
  <si>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</si>
  <si>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</si>
  <si>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</si>
  <si>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</si>
  <si>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PROFIT &amp; LOSS</t>
  </si>
  <si>
    <t xml:space="preserve">Year:</t>
  </si>
  <si>
    <t xml:space="preserve">&lt;- change this to see another year</t>
  </si>
  <si>
    <t xml:space="preserve">Year total</t>
  </si>
  <si>
    <t xml:space="preserve">INCOME</t>
  </si>
  <si>
    <t xml:space="preserve">Total income</t>
  </si>
  <si>
    <t xml:space="preserve">RETURNS &amp; REFUNDS</t>
  </si>
  <si>
    <t xml:space="preserve">Total returns &amp; refunds</t>
  </si>
  <si>
    <t xml:space="preserve">COST OF GOODS SOLD</t>
  </si>
  <si>
    <t xml:space="preserve">Total cost of goods sold</t>
  </si>
  <si>
    <t xml:space="preserve">EXPENSES</t>
  </si>
  <si>
    <t xml:space="preserve">Total expenses</t>
  </si>
  <si>
    <t xml:space="preserve">SUMMARY</t>
  </si>
  <si>
    <t xml:space="preserve">Net sales (income - refunds)</t>
  </si>
  <si>
    <t xml:space="preserve">Gross profit (net sales - cost of goods)</t>
  </si>
  <si>
    <t xml:space="preserve">NET PROFIT (gross profit - expenses)</t>
  </si>
  <si>
    <t xml:space="preserve">Owner pay, investments, loans, transfers and sales tax are left out on purpose - they are not profit or loss. See Cash Flow.</t>
  </si>
  <si>
    <t xml:space="preserve">CASH FLOW</t>
  </si>
  <si>
    <t xml:space="preserve">Bank + cash balance on 1 Jan:</t>
  </si>
  <si>
    <t xml:space="preserve">&lt;- bank + cash on 1 January of the year shown on the P&amp;L tab</t>
  </si>
  <si>
    <t xml:space="preserve">Opening balance</t>
  </si>
  <si>
    <t xml:space="preserve">Money in</t>
  </si>
  <si>
    <t xml:space="preserve">Money out</t>
  </si>
  <si>
    <t xml:space="preserve">Net cash flow</t>
  </si>
  <si>
    <t xml:space="preserve">Closing balance</t>
  </si>
  <si>
    <t xml:space="preserve">Of which: not profit or loss</t>
  </si>
  <si>
    <t xml:space="preserve">  Owner investment, loans &amp; other money in</t>
  </si>
  <si>
    <t xml:space="preserve">  Owner pay, loan repayments &amp; other money out</t>
  </si>
  <si>
    <t xml:space="preserve">Check: your Closing balance should match your bank + cash at month end. If it doesn't, a transaction is missing.</t>
  </si>
  <si>
    <t xml:space="preserve">YEAR-END SUMMARY</t>
  </si>
  <si>
    <t xml:space="preserve">Deductible share</t>
  </si>
  <si>
    <t xml:space="preserve">Deductible amount</t>
  </si>
  <si>
    <t xml:space="preserve">US Schedule C reference (guide only)</t>
  </si>
  <si>
    <t xml:space="preserve">Cost of goods sold</t>
  </si>
  <si>
    <t xml:space="preserve">Expenses (deductible amounts)</t>
  </si>
  <si>
    <t xml:space="preserve">Estimated net profit for tax</t>
  </si>
  <si>
    <t xml:space="preserve">Guide only, not tax advice. Business meals are generally 50% deductible in the US; large equipment is usually depreciated or expensed under section 179 - your accountant decides. Outside the US, use the totals and ignore the Schedule C column.</t>
  </si>
  <si>
    <t xml:space="preserve">US Schedule C reference</t>
  </si>
  <si>
    <t xml:space="preserve">Types</t>
  </si>
  <si>
    <t xml:space="preserve">Income</t>
  </si>
  <si>
    <t xml:space="preserve">Line 1 - Gross receipts</t>
  </si>
  <si>
    <t xml:space="preserve">Income - money earned from customers</t>
  </si>
  <si>
    <t xml:space="preserve">Other business income</t>
  </si>
  <si>
    <t xml:space="preserve">Line 6 - Other income</t>
  </si>
  <si>
    <t xml:space="preserve">Returns - refunds you give customers (reduces income)</t>
  </si>
  <si>
    <t xml:space="preserve">Refunds to customers</t>
  </si>
  <si>
    <t xml:space="preserve">Returns</t>
  </si>
  <si>
    <t xml:space="preserve">Line 2 - Returns and allowances</t>
  </si>
  <si>
    <t xml:space="preserve">COGS - what the things you sold cost you</t>
  </si>
  <si>
    <t xml:space="preserve">Inventory &amp; materials for resale</t>
  </si>
  <si>
    <t xml:space="preserve">COGS</t>
  </si>
  <si>
    <t xml:space="preserve">Line 4 - Cost of goods sold (Part III)</t>
  </si>
  <si>
    <t xml:space="preserve">Expense - running costs of the business</t>
  </si>
  <si>
    <t xml:space="preserve">Advertising &amp; marketing</t>
  </si>
  <si>
    <t xml:space="preserve">Expense</t>
  </si>
  <si>
    <t xml:space="preserve">Line 8 - Advertising</t>
  </si>
  <si>
    <t xml:space="preserve">Not P&amp;L - moves cash but isn't profit or loss</t>
  </si>
  <si>
    <t xml:space="preserve">Car &amp; truck</t>
  </si>
  <si>
    <t xml:space="preserve">Line 9 - Car and truck expenses</t>
  </si>
  <si>
    <t xml:space="preserve">Line 10 - Commissions and fees</t>
  </si>
  <si>
    <t xml:space="preserve">Rename any category here, including the three Custom rows - every tab follows.</t>
  </si>
  <si>
    <t xml:space="preserve">Contractors &amp; freelancers</t>
  </si>
  <si>
    <t xml:space="preserve">Line 11 - Contract labor</t>
  </si>
  <si>
    <t xml:space="preserve">Don't add rows below the list: the P&amp;L has a line for each category above, so new rows wouldn't be counted.</t>
  </si>
  <si>
    <t xml:space="preserve">Equipment (lasts over a year)</t>
  </si>
  <si>
    <t xml:space="preserve">Line 13 - Depreciation and section 179 (your accountant decides how to claim it)</t>
  </si>
  <si>
    <t xml:space="preserve">Insurance</t>
  </si>
  <si>
    <t xml:space="preserve">Line 15 - Insurance (other than health)</t>
  </si>
  <si>
    <t xml:space="preserve">Loan interest</t>
  </si>
  <si>
    <t xml:space="preserve">Line 16b - Interest: other (16c on the draft 2026 form)</t>
  </si>
  <si>
    <t xml:space="preserve">Legal &amp; professional fees</t>
  </si>
  <si>
    <t xml:space="preserve">Line 17 - Legal and professional services</t>
  </si>
  <si>
    <t xml:space="preserve">Line 18 - Office expense</t>
  </si>
  <si>
    <t xml:space="preserve">Rent - equipment &amp; vehicles</t>
  </si>
  <si>
    <t xml:space="preserve">Line 20a - Rent or lease: vehicles, machinery, equipment</t>
  </si>
  <si>
    <t xml:space="preserve">Line 20b - Rent or lease: other business property</t>
  </si>
  <si>
    <t xml:space="preserve">Line 21 - Repairs and maintenance</t>
  </si>
  <si>
    <t xml:space="preserve">Supplies</t>
  </si>
  <si>
    <t xml:space="preserve">Line 22 - Supplies</t>
  </si>
  <si>
    <t xml:space="preserve">Taxes &amp; licenses</t>
  </si>
  <si>
    <t xml:space="preserve">Line 23 - Taxes and licenses</t>
  </si>
  <si>
    <t xml:space="preserve">Travel</t>
  </si>
  <si>
    <t xml:space="preserve">Line 24a - Travel</t>
  </si>
  <si>
    <t xml:space="preserve">Line 24b - Deductible meals (generally 50%)</t>
  </si>
  <si>
    <t xml:space="preserve">Line 25 - Utilities</t>
  </si>
  <si>
    <t xml:space="preserve">Wages (employees)</t>
  </si>
  <si>
    <t xml:space="preserve">Line 26 - Wages</t>
  </si>
  <si>
    <t xml:space="preserve">Line 27b - Other expenses (list in Part V)</t>
  </si>
  <si>
    <t xml:space="preserve">Bank charges</t>
  </si>
  <si>
    <t xml:space="preserve">Entertainment (not deductible)</t>
  </si>
  <si>
    <t xml:space="preserve">Not deductible in the US - kept here so profit is still right</t>
  </si>
  <si>
    <t xml:space="preserve">Training &amp; education</t>
  </si>
  <si>
    <t xml:space="preserve">Other expenses</t>
  </si>
  <si>
    <t xml:space="preserve">Custom expense 1 (rename me)</t>
  </si>
  <si>
    <t xml:space="preserve">Custom expense 2 (rename me)</t>
  </si>
  <si>
    <t xml:space="preserve">Custom expense 3 (rename me)</t>
  </si>
  <si>
    <t xml:space="preserve">Not P&amp;L</t>
  </si>
  <si>
    <t xml:space="preserve">Not deductible - money you take out</t>
  </si>
  <si>
    <t xml:space="preserve">Not income - money you put in</t>
  </si>
  <si>
    <t xml:space="preserve">Loan received</t>
  </si>
  <si>
    <t xml:space="preserve">Not income</t>
  </si>
  <si>
    <t xml:space="preserve">Loan repayment (principal)</t>
  </si>
  <si>
    <t xml:space="preserve">Not deductible - only the interest is</t>
  </si>
  <si>
    <t xml:space="preserve">Transfer between own accounts</t>
  </si>
  <si>
    <t xml:space="preserve">Not income or expense</t>
  </si>
  <si>
    <t xml:space="preserve">Sales tax collected</t>
  </si>
  <si>
    <t xml:space="preserve">Usually not income - you collect it for the government</t>
  </si>
  <si>
    <t xml:space="preserve">Sales tax paid to government</t>
  </si>
  <si>
    <t xml:space="preserve">Not an expense - passing on what you collected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</si>
</sst>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\ mmm\ yyyy"/>
    <numFmt numFmtId="166" formatCode="#,##0.00;[RED]\-#,##0.00;\-"/>
    <numFmt numFmtId="167" formatCode="0.0%"/>
    <numFmt numFmtId="168" formatCode="0"/>
    <numFmt numFmtId="169" formatCode="0%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11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E7D6B"/>
      <name val="Arial"/>
      <family val="0"/>
      <charset val="1"/>
    </font>
    <font>
      <i val="true"/>
      <sz val="9"/>
      <color rgb="FF595959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1F4E7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2E7D6B"/>
      <name val="Arial"/>
      <family val="0"/>
      <charset val="1"/>
    </font>
    <font>
      <b val="true"/>
      <i val="true"/>
      <sz val="10"/>
      <color rgb="FF2E7D6B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1F4E7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595959"/>
        <bgColor rgb="FF404040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40404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E7D32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ont>
        <b val="1"/>
        <color rgb="FF9C0006"/>
      </font>
      <fill>
        <patternFill>
          <bgColor rgb="FFF4B6B6"/>
        </patternFill>
      </fill>
    </dxf>
    <dxf>
      <font>
        <color rgb="FF2E7D32"/>
      </font>
    </dxf>
    <dxf>
      <font>
        <b val="1"/>
        <color rgb="FFC00000"/>
      </font>
    </dxf>
    <dxf>
      <font>
        <color rgb="FFC00000"/>
      </font>
    </dxf>
    <dxf>
      <fill>
        <patternFill>
          <bgColor rgb="FFF4B6B6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2E7D32"/>
      <rgbColor rgb="FF000080"/>
      <rgbColor rgb="FF808000"/>
      <rgbColor rgb="FF800080"/>
      <rgbColor rgb="FF008080"/>
      <rgbColor rgb="FFC9C9C9"/>
      <rgbColor rgb="FF878787"/>
      <rgbColor rgb="FF9999FF"/>
      <rgbColor rgb="FF993366"/>
      <rgbColor rgb="FFFFF2CC"/>
      <rgbColor rgb="FFF2F2F2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2E7D6B"/>
      <rgbColor rgb="FF003300"/>
      <rgbColor rgb="FF333300"/>
      <rgbColor rgb="FF993300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Sales vs costs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Dashboard!C13</c:f>
              <c:strCache>
                <c:ptCount val="1"/>
                <c:pt idx="0">
                  <c:v>Net sales</c:v>
                </c:pt>
              </c:strCache>
            </c:strRef>
          </c:tx>
          <c:spPr>
            <a:solidFill>
              <a:srgbClr val="2e7d6b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Dashboard!$B$14:$B$25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Dashboard!$C$14:$C$25</c:f>
              <c:numCache>
                <c:formatCode>#,##0.00;[RED]\-#,##0.00;\-</c:formatCode>
                <c:ptCount val="12"/>
                <c:pt idx="0">
                  <c:v>1200</c:v>
                </c:pt>
                <c:pt idx="1">
                  <c:v>800</c:v>
                </c:pt>
                <c:pt idx="2">
                  <c:v>1430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Dashboard!D13</c:f>
              <c:strCache>
                <c:ptCount val="1"/>
                <c:pt idx="0">
                  <c:v>Costs</c:v>
                </c:pt>
              </c:strCache>
            </c:strRef>
          </c:tx>
          <c:spPr>
            <a:solidFill>
              <a:srgbClr val="c9c9c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Dashboard!$B$14:$B$25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Dashboard!$D$14:$D$25</c:f>
              <c:numCache>
                <c:formatCode>#,##0.00;[RED]\-#,##0.00;\-</c:formatCode>
                <c:ptCount val="12"/>
                <c:pt idx="0">
                  <c:v>144.49</c:v>
                </c:pt>
                <c:pt idx="1">
                  <c:v>266</c:v>
                </c:pt>
                <c:pt idx="2">
                  <c:v>318.77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44557398"/>
        <c:axId val="59767867"/>
      </c:barChart>
      <c:catAx>
        <c:axId val="4455739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9767867"/>
        <c:crosses val="autoZero"/>
        <c:auto val="1"/>
        <c:lblAlgn val="ctr"/>
        <c:lblOffset val="100"/>
        <c:noMultiLvlLbl val="0"/>
      </c:catAx>
      <c:valAx>
        <c:axId val="597678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[RED]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455739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25</xdr:row>
      <xdr:rowOff>142560</xdr:rowOff>
    </xdr:from>
    <xdr:to>
      <xdr:col>4</xdr:col>
      <xdr:colOff>318960</xdr:colOff>
      <xdr:row>39</xdr:row>
      <xdr:rowOff>174960</xdr:rowOff>
    </xdr:to>
    <xdr:graphicFrame>
      <xdr:nvGraphicFramePr>
        <xdr:cNvPr id="0" name="Chart 1"/>
        <xdr:cNvGraphicFramePr/>
      </xdr:nvGraphicFramePr>
      <xdr:xfrm>
        <a:off x="240120" y="514368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talaga.com/tool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false"/>
  </sheetPr>
  <dimension ref="B2:B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23.8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3" t="s">
        <v>13</v>
      </c>
    </row>
    <row r="18" customFormat="false" ht="23.85" hidden="false" customHeight="false" outlineLevel="0" collapsed="false">
      <c r="B18" s="3" t="s">
        <v>14</v>
      </c>
    </row>
    <row r="19" customFormat="false" ht="15" hidden="false" customHeight="false" outlineLevel="0" collapsed="false">
      <c r="B19" s="3" t="s">
        <v>15</v>
      </c>
    </row>
    <row r="20" customFormat="false" ht="23.85" hidden="false" customHeight="false" outlineLevel="0" collapsed="false">
      <c r="B20" s="3" t="s">
        <v>16</v>
      </c>
    </row>
    <row r="21" customFormat="false" ht="15" hidden="false" customHeight="false" outlineLevel="0" collapsed="false">
      <c r="B21" s="3" t="s">
        <v>17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4" t="s">
        <v>18</v>
      </c>
    </row>
    <row r="24" customFormat="false" ht="15" hidden="false" customHeight="false" outlineLevel="0" collapsed="false">
      <c r="B24" s="3" t="s">
        <v>19</v>
      </c>
    </row>
    <row r="25" customFormat="false" ht="15" hidden="false" customHeight="false" outlineLevel="0" collapsed="false">
      <c r="B25" s="3" t="s">
        <v>20</v>
      </c>
    </row>
    <row r="26" customFormat="false" ht="15" hidden="false" customHeight="false" outlineLevel="0" collapsed="false">
      <c r="B26" s="3" t="s">
        <v>21</v>
      </c>
    </row>
    <row r="27" customFormat="false" ht="15" hidden="false" customHeight="false" outlineLevel="0" collapsed="false">
      <c r="B27" s="3" t="s">
        <v>22</v>
      </c>
    </row>
    <row r="28" customFormat="false" ht="15" hidden="false" customHeight="false" outlineLevel="0" collapsed="false">
      <c r="B28" s="3" t="s">
        <v>23</v>
      </c>
    </row>
    <row r="29" customFormat="false" ht="15" hidden="false" customHeight="false" outlineLevel="0" collapsed="false">
      <c r="B29" s="3" t="s">
        <v>24</v>
      </c>
    </row>
    <row r="30" customFormat="false" ht="15" hidden="false" customHeight="false" outlineLevel="0" collapsed="false">
      <c r="B30" s="3"/>
    </row>
    <row r="31" customFormat="false" ht="15" hidden="false" customHeight="false" outlineLevel="0" collapsed="false">
      <c r="B31" s="4" t="s">
        <v>25</v>
      </c>
    </row>
    <row r="32" customFormat="false" ht="15" hidden="false" customHeight="false" outlineLevel="0" collapsed="false">
      <c r="B32" s="3" t="s">
        <v>26</v>
      </c>
    </row>
    <row r="33" customFormat="false" ht="15" hidden="false" customHeight="false" outlineLevel="0" collapsed="false">
      <c r="B33" s="3"/>
    </row>
    <row r="34" customFormat="false" ht="15" hidden="false" customHeight="false" outlineLevel="0" collapsed="false">
      <c r="B34" s="5" t="s">
        <v>27</v>
      </c>
    </row>
    <row r="35" customFormat="false" ht="15" hidden="false" customHeight="false" outlineLevel="0" collapsed="false">
      <c r="B35" s="6" t="s">
        <v>28</v>
      </c>
    </row>
  </sheetData>
  <hyperlinks>
    <hyperlink ref="B35" r:id="rId1" display="Free template from katalaga.com/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A1:K30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30"/>
    <col collapsed="false" customWidth="true" hidden="false" outlineLevel="0" max="6" min="5" style="0" width="13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30"/>
    <col collapsed="false" customWidth="true" hidden="false" outlineLevel="0" max="10" min="10" style="0" width="11"/>
    <col collapsed="false" customWidth="true" hidden="false" outlineLevel="0" max="11" min="11" style="0" width="26"/>
  </cols>
  <sheetData>
    <row r="1" customFormat="false" ht="30" hidden="false" customHeight="true" outlineLevel="0" collapsed="false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35</v>
      </c>
      <c r="H1" s="7" t="s">
        <v>36</v>
      </c>
      <c r="I1" s="7" t="s">
        <v>37</v>
      </c>
      <c r="J1" s="8" t="s">
        <v>38</v>
      </c>
      <c r="K1" s="8" t="s">
        <v>39</v>
      </c>
    </row>
    <row r="2" customFormat="false" ht="15" hidden="false" customHeight="false" outlineLevel="0" collapsed="false">
      <c r="A2" s="9" t="n">
        <f aca="false">DATE('P&amp;L'!$B$2,1,5)</f>
        <v>46027</v>
      </c>
      <c r="B2" s="10" t="s">
        <v>40</v>
      </c>
      <c r="C2" s="10" t="s">
        <v>41</v>
      </c>
      <c r="D2" s="10" t="s">
        <v>42</v>
      </c>
      <c r="E2" s="11" t="n">
        <v>1200</v>
      </c>
      <c r="F2" s="11"/>
      <c r="G2" s="10" t="s">
        <v>43</v>
      </c>
      <c r="H2" s="10" t="s">
        <v>44</v>
      </c>
      <c r="I2" s="10"/>
      <c r="J2" s="12" t="str">
        <f aca="false">IF(D2="","",IFERROR(INDEX(Categories!$B$2:$B$38,MATCH(D2,Categories!$A$2:$A$38,0)),"?"))</f>
        <v>Income</v>
      </c>
      <c r="K2" s="12" t="str">
        <f aca="false">IF(AND(A2="",D2="",E2="",F2=""),"",IF(A2="","Add a date",IF(D2="","Pick a category",IF(J2="?","Category not on Categories tab",IF(AND(E2&lt;&gt;"",F2&lt;&gt;""),"Use In OR Out, not both",IF(AND(E2="",F2=""),"Add an amount",""))))))</f>
        <v/>
      </c>
    </row>
    <row r="3" customFormat="false" ht="15" hidden="false" customHeight="false" outlineLevel="0" collapsed="false">
      <c r="A3" s="9" t="n">
        <f aca="false">DATE('P&amp;L'!$B$2,1,6)</f>
        <v>46028</v>
      </c>
      <c r="B3" s="10" t="s">
        <v>45</v>
      </c>
      <c r="C3" s="10" t="s">
        <v>46</v>
      </c>
      <c r="D3" s="10" t="s">
        <v>47</v>
      </c>
      <c r="E3" s="11" t="n">
        <v>2000</v>
      </c>
      <c r="F3" s="11"/>
      <c r="G3" s="10" t="s">
        <v>43</v>
      </c>
      <c r="H3" s="10"/>
      <c r="I3" s="10"/>
      <c r="J3" s="12" t="str">
        <f aca="false">IF(D3="","",IFERROR(INDEX(Categories!$B$2:$B$38,MATCH(D3,Categories!$A$2:$A$38,0)),"?"))</f>
        <v>Not P&amp;L</v>
      </c>
      <c r="K3" s="12" t="str">
        <f aca="false">IF(AND(A3="",D3="",E3="",F3=""),"",IF(A3="","Add a date",IF(D3="","Pick a category",IF(J3="?","Category not on Categories tab",IF(AND(E3&lt;&gt;"",F3&lt;&gt;""),"Use In OR Out, not both",IF(AND(E3="",F3=""),"Add an amount",""))))))</f>
        <v/>
      </c>
    </row>
    <row r="4" customFormat="false" ht="15" hidden="false" customHeight="false" outlineLevel="0" collapsed="false">
      <c r="A4" s="9" t="n">
        <f aca="false">DATE('P&amp;L'!$B$2,1,8)</f>
        <v>46030</v>
      </c>
      <c r="B4" s="10" t="s">
        <v>48</v>
      </c>
      <c r="C4" s="10" t="s">
        <v>49</v>
      </c>
      <c r="D4" s="10" t="s">
        <v>50</v>
      </c>
      <c r="E4" s="11"/>
      <c r="F4" s="11" t="n">
        <v>59.99</v>
      </c>
      <c r="G4" s="10" t="s">
        <v>51</v>
      </c>
      <c r="H4" s="10"/>
      <c r="I4" s="10"/>
      <c r="J4" s="12" t="str">
        <f aca="false">IF(D4="","",IFERROR(INDEX(Categories!$B$2:$B$38,MATCH(D4,Categories!$A$2:$A$38,0)),"?"))</f>
        <v>Expense</v>
      </c>
      <c r="K4" s="12" t="str">
        <f aca="false">IF(AND(A4="",D4="",E4="",F4=""),"",IF(A4="","Add a date",IF(D4="","Pick a category",IF(J4="?","Category not on Categories tab",IF(AND(E4&lt;&gt;"",F4&lt;&gt;""),"Use In OR Out, not both",IF(AND(E4="",F4=""),"Add an amount",""))))))</f>
        <v/>
      </c>
    </row>
    <row r="5" customFormat="false" ht="15" hidden="false" customHeight="false" outlineLevel="0" collapsed="false">
      <c r="A5" s="9" t="n">
        <f aca="false">DATE('P&amp;L'!$B$2,1,20)</f>
        <v>46042</v>
      </c>
      <c r="B5" s="10" t="s">
        <v>52</v>
      </c>
      <c r="C5" s="10" t="s">
        <v>53</v>
      </c>
      <c r="D5" s="10" t="s">
        <v>54</v>
      </c>
      <c r="E5" s="11"/>
      <c r="F5" s="11" t="n">
        <v>84.5</v>
      </c>
      <c r="G5" s="10" t="s">
        <v>51</v>
      </c>
      <c r="H5" s="10"/>
      <c r="I5" s="10"/>
      <c r="J5" s="12" t="str">
        <f aca="false">IF(D5="","",IFERROR(INDEX(Categories!$B$2:$B$38,MATCH(D5,Categories!$A$2:$A$38,0)),"?"))</f>
        <v>Expense</v>
      </c>
      <c r="K5" s="12" t="str">
        <f aca="false">IF(AND(A5="",D5="",E5="",F5=""),"",IF(A5="","Add a date",IF(D5="","Pick a category",IF(J5="?","Category not on Categories tab",IF(AND(E5&lt;&gt;"",F5&lt;&gt;""),"Use In OR Out, not both",IF(AND(E5="",F5=""),"Add an amount",""))))))</f>
        <v/>
      </c>
    </row>
    <row r="6" customFormat="false" ht="15" hidden="false" customHeight="false" outlineLevel="0" collapsed="false">
      <c r="A6" s="9" t="n">
        <f aca="false">DATE('P&amp;L'!$B$2,2,2)</f>
        <v>46055</v>
      </c>
      <c r="B6" s="10" t="s">
        <v>55</v>
      </c>
      <c r="C6" s="10" t="s">
        <v>56</v>
      </c>
      <c r="D6" s="10" t="s">
        <v>42</v>
      </c>
      <c r="E6" s="11" t="n">
        <v>800</v>
      </c>
      <c r="F6" s="11"/>
      <c r="G6" s="10" t="s">
        <v>43</v>
      </c>
      <c r="H6" s="10" t="s">
        <v>57</v>
      </c>
      <c r="I6" s="10"/>
      <c r="J6" s="12" t="str">
        <f aca="false">IF(D6="","",IFERROR(INDEX(Categories!$B$2:$B$38,MATCH(D6,Categories!$A$2:$A$38,0)),"?"))</f>
        <v>Income</v>
      </c>
      <c r="K6" s="12" t="str">
        <f aca="false">IF(AND(A6="",D6="",E6="",F6=""),"",IF(A6="","Add a date",IF(D6="","Pick a category",IF(J6="?","Category not on Categories tab",IF(AND(E6&lt;&gt;"",F6&lt;&gt;""),"Use In OR Out, not both",IF(AND(E6="",F6=""),"Add an amount",""))))))</f>
        <v/>
      </c>
    </row>
    <row r="7" customFormat="false" ht="15" hidden="false" customHeight="false" outlineLevel="0" collapsed="false">
      <c r="A7" s="9" t="n">
        <f aca="false">DATE('P&amp;L'!$B$2,2,10)</f>
        <v>46063</v>
      </c>
      <c r="B7" s="10" t="s">
        <v>58</v>
      </c>
      <c r="C7" s="10" t="s">
        <v>59</v>
      </c>
      <c r="D7" s="10" t="s">
        <v>60</v>
      </c>
      <c r="E7" s="11"/>
      <c r="F7" s="11" t="n">
        <v>46</v>
      </c>
      <c r="G7" s="10" t="s">
        <v>51</v>
      </c>
      <c r="H7" s="10"/>
      <c r="I7" s="10"/>
      <c r="J7" s="12" t="str">
        <f aca="false">IF(D7="","",IFERROR(INDEX(Categories!$B$2:$B$38,MATCH(D7,Categories!$A$2:$A$38,0)),"?"))</f>
        <v>Expense</v>
      </c>
      <c r="K7" s="12" t="str">
        <f aca="false">IF(AND(A7="",D7="",E7="",F7=""),"",IF(A7="","Add a date",IF(D7="","Pick a category",IF(J7="?","Category not on Categories tab",IF(AND(E7&lt;&gt;"",F7&lt;&gt;""),"Use In OR Out, not both",IF(AND(E7="",F7=""),"Add an amount",""))))))</f>
        <v/>
      </c>
    </row>
    <row r="8" customFormat="false" ht="15" hidden="false" customHeight="false" outlineLevel="0" collapsed="false">
      <c r="A8" s="9" t="n">
        <f aca="false">DATE('P&amp;L'!$B$2,2,15)</f>
        <v>46068</v>
      </c>
      <c r="B8" s="10" t="s">
        <v>61</v>
      </c>
      <c r="C8" s="10" t="s">
        <v>62</v>
      </c>
      <c r="D8" s="10" t="s">
        <v>63</v>
      </c>
      <c r="E8" s="11"/>
      <c r="F8" s="11" t="n">
        <v>220</v>
      </c>
      <c r="G8" s="10" t="s">
        <v>43</v>
      </c>
      <c r="H8" s="10"/>
      <c r="I8" s="10"/>
      <c r="J8" s="12" t="str">
        <f aca="false">IF(D8="","",IFERROR(INDEX(Categories!$B$2:$B$38,MATCH(D8,Categories!$A$2:$A$38,0)),"?"))</f>
        <v>Expense</v>
      </c>
      <c r="K8" s="12" t="str">
        <f aca="false">IF(AND(A8="",D8="",E8="",F8=""),"",IF(A8="","Add a date",IF(D8="","Pick a category",IF(J8="?","Category not on Categories tab",IF(AND(E8&lt;&gt;"",F8&lt;&gt;""),"Use In OR Out, not both",IF(AND(E8="",F8=""),"Add an amount",""))))))</f>
        <v/>
      </c>
    </row>
    <row r="9" customFormat="false" ht="15" hidden="false" customHeight="false" outlineLevel="0" collapsed="false">
      <c r="A9" s="9" t="n">
        <f aca="false">DATE('P&amp;L'!$B$2,2,28)</f>
        <v>46081</v>
      </c>
      <c r="B9" s="10" t="s">
        <v>64</v>
      </c>
      <c r="C9" s="10" t="s">
        <v>46</v>
      </c>
      <c r="D9" s="10" t="s">
        <v>65</v>
      </c>
      <c r="E9" s="11"/>
      <c r="F9" s="11" t="n">
        <v>500</v>
      </c>
      <c r="G9" s="10" t="s">
        <v>43</v>
      </c>
      <c r="H9" s="10"/>
      <c r="I9" s="10"/>
      <c r="J9" s="12" t="str">
        <f aca="false">IF(D9="","",IFERROR(INDEX(Categories!$B$2:$B$38,MATCH(D9,Categories!$A$2:$A$38,0)),"?"))</f>
        <v>Not P&amp;L</v>
      </c>
      <c r="K9" s="12" t="str">
        <f aca="false">IF(AND(A9="",D9="",E9="",F9=""),"",IF(A9="","Add a date",IF(D9="","Pick a category",IF(J9="?","Category not on Categories tab",IF(AND(E9&lt;&gt;"",F9&lt;&gt;""),"Use In OR Out, not both",IF(AND(E9="",F9=""),"Add an amount",""))))))</f>
        <v/>
      </c>
    </row>
    <row r="10" customFormat="false" ht="15" hidden="false" customHeight="false" outlineLevel="0" collapsed="false">
      <c r="A10" s="9" t="n">
        <f aca="false">DATE('P&amp;L'!$B$2,3,3)</f>
        <v>46084</v>
      </c>
      <c r="B10" s="10" t="s">
        <v>66</v>
      </c>
      <c r="C10" s="10" t="s">
        <v>67</v>
      </c>
      <c r="D10" s="10" t="s">
        <v>42</v>
      </c>
      <c r="E10" s="11" t="n">
        <v>1430</v>
      </c>
      <c r="F10" s="11"/>
      <c r="G10" s="10" t="s">
        <v>67</v>
      </c>
      <c r="H10" s="10"/>
      <c r="I10" s="10"/>
      <c r="J10" s="12" t="str">
        <f aca="false">IF(D10="","",IFERROR(INDEX(Categories!$B$2:$B$38,MATCH(D10,Categories!$A$2:$A$38,0)),"?"))</f>
        <v>Income</v>
      </c>
      <c r="K10" s="12" t="str">
        <f aca="false">IF(AND(A10="",D10="",E10="",F10=""),"",IF(A10="","Add a date",IF(D10="","Pick a category",IF(J10="?","Category not on Categories tab",IF(AND(E10&lt;&gt;"",F10&lt;&gt;""),"Use In OR Out, not both",IF(AND(E10="",F10=""),"Add an amount",""))))))</f>
        <v/>
      </c>
    </row>
    <row r="11" customFormat="false" ht="15" hidden="false" customHeight="false" outlineLevel="0" collapsed="false">
      <c r="A11" s="9" t="n">
        <f aca="false">DATE('P&amp;L'!$B$2,3,3)</f>
        <v>46084</v>
      </c>
      <c r="B11" s="10" t="s">
        <v>68</v>
      </c>
      <c r="C11" s="10" t="s">
        <v>67</v>
      </c>
      <c r="D11" s="10" t="s">
        <v>69</v>
      </c>
      <c r="E11" s="11"/>
      <c r="F11" s="11" t="n">
        <v>43.77</v>
      </c>
      <c r="G11" s="10" t="s">
        <v>67</v>
      </c>
      <c r="H11" s="10"/>
      <c r="I11" s="10"/>
      <c r="J11" s="12" t="str">
        <f aca="false">IF(D11="","",IFERROR(INDEX(Categories!$B$2:$B$38,MATCH(D11,Categories!$A$2:$A$38,0)),"?"))</f>
        <v>Expense</v>
      </c>
      <c r="K11" s="12" t="str">
        <f aca="false">IF(AND(A11="",D11="",E11="",F11=""),"",IF(A11="","Add a date",IF(D11="","Pick a category",IF(J11="?","Category not on Categories tab",IF(AND(E11&lt;&gt;"",F11&lt;&gt;""),"Use In OR Out, not both",IF(AND(E11="",F11=""),"Add an amount",""))))))</f>
        <v/>
      </c>
    </row>
    <row r="12" customFormat="false" ht="15" hidden="false" customHeight="false" outlineLevel="0" collapsed="false">
      <c r="A12" s="9" t="n">
        <f aca="false">DATE('P&amp;L'!$B$2,3,11)</f>
        <v>46092</v>
      </c>
      <c r="B12" s="10" t="s">
        <v>70</v>
      </c>
      <c r="C12" s="10" t="s">
        <v>71</v>
      </c>
      <c r="D12" s="10" t="s">
        <v>72</v>
      </c>
      <c r="E12" s="11"/>
      <c r="F12" s="11" t="n">
        <v>180</v>
      </c>
      <c r="G12" s="10" t="s">
        <v>51</v>
      </c>
      <c r="H12" s="10"/>
      <c r="I12" s="10"/>
      <c r="J12" s="12" t="str">
        <f aca="false">IF(D12="","",IFERROR(INDEX(Categories!$B$2:$B$38,MATCH(D12,Categories!$A$2:$A$38,0)),"?"))</f>
        <v>Expense</v>
      </c>
      <c r="K12" s="12" t="str">
        <f aca="false">IF(AND(A12="",D12="",E12="",F12=""),"",IF(A12="","Add a date",IF(D12="","Pick a category",IF(J12="?","Category not on Categories tab",IF(AND(E12&lt;&gt;"",F12&lt;&gt;""),"Use In OR Out, not both",IF(AND(E12="",F12=""),"Add an amount",""))))))</f>
        <v/>
      </c>
    </row>
    <row r="13" customFormat="false" ht="15" hidden="false" customHeight="false" outlineLevel="0" collapsed="false">
      <c r="A13" s="9" t="n">
        <f aca="false">DATE('P&amp;L'!$B$2,3,25)</f>
        <v>46106</v>
      </c>
      <c r="B13" s="10" t="s">
        <v>73</v>
      </c>
      <c r="C13" s="10" t="s">
        <v>74</v>
      </c>
      <c r="D13" s="10" t="s">
        <v>75</v>
      </c>
      <c r="E13" s="11"/>
      <c r="F13" s="11" t="n">
        <v>95</v>
      </c>
      <c r="G13" s="10" t="s">
        <v>76</v>
      </c>
      <c r="H13" s="10"/>
      <c r="I13" s="10"/>
      <c r="J13" s="12" t="str">
        <f aca="false">IF(D13="","",IFERROR(INDEX(Categories!$B$2:$B$38,MATCH(D13,Categories!$A$2:$A$38,0)),"?"))</f>
        <v>Expense</v>
      </c>
      <c r="K13" s="12" t="str">
        <f aca="false">IF(AND(A13="",D13="",E13="",F13=""),"",IF(A13="","Add a date",IF(D13="","Pick a category",IF(J13="?","Category not on Categories tab",IF(AND(E13&lt;&gt;"",F13&lt;&gt;""),"Use In OR Out, not both",IF(AND(E13="",F13=""),"Add an amount",""))))))</f>
        <v/>
      </c>
    </row>
    <row r="14" customFormat="false" ht="15" hidden="false" customHeight="false" outlineLevel="0" collapsed="false">
      <c r="A14" s="9"/>
      <c r="B14" s="10"/>
      <c r="C14" s="10"/>
      <c r="D14" s="10"/>
      <c r="E14" s="11"/>
      <c r="F14" s="11"/>
      <c r="G14" s="10"/>
      <c r="H14" s="10"/>
      <c r="I14" s="10"/>
      <c r="J14" s="12" t="str">
        <f aca="false">IF(D14="","",IFERROR(INDEX(Categories!$B$2:$B$38,MATCH(D14,Categories!$A$2:$A$38,0)),"?"))</f>
        <v/>
      </c>
      <c r="K14" s="12" t="str">
        <f aca="false">IF(AND(A14="",D14="",E14="",F14=""),"",IF(A14="","Add a date",IF(D14="","Pick a category",IF(J14="?","Category not on Categories tab",IF(AND(E14&lt;&gt;"",F14&lt;&gt;""),"Use In OR Out, not both",IF(AND(E14="",F14=""),"Add an amount",""))))))</f>
        <v/>
      </c>
    </row>
    <row r="15" customFormat="false" ht="15" hidden="false" customHeight="false" outlineLevel="0" collapsed="false">
      <c r="A15" s="9"/>
      <c r="B15" s="10"/>
      <c r="C15" s="10"/>
      <c r="D15" s="10"/>
      <c r="E15" s="11"/>
      <c r="F15" s="11"/>
      <c r="G15" s="10"/>
      <c r="H15" s="10"/>
      <c r="I15" s="10"/>
      <c r="J15" s="12" t="str">
        <f aca="false">IF(D15="","",IFERROR(INDEX(Categories!$B$2:$B$38,MATCH(D15,Categories!$A$2:$A$38,0)),"?"))</f>
        <v/>
      </c>
      <c r="K15" s="12" t="str">
        <f aca="false">IF(AND(A15="",D15="",E15="",F15=""),"",IF(A15="","Add a date",IF(D15="","Pick a category",IF(J15="?","Category not on Categories tab",IF(AND(E15&lt;&gt;"",F15&lt;&gt;""),"Use In OR Out, not both",IF(AND(E15="",F15=""),"Add an amount",""))))))</f>
        <v/>
      </c>
    </row>
    <row r="16" customFormat="false" ht="15" hidden="false" customHeight="false" outlineLevel="0" collapsed="false">
      <c r="A16" s="9"/>
      <c r="B16" s="10"/>
      <c r="C16" s="10"/>
      <c r="D16" s="10"/>
      <c r="E16" s="11"/>
      <c r="F16" s="11"/>
      <c r="G16" s="10"/>
      <c r="H16" s="10"/>
      <c r="I16" s="10"/>
      <c r="J16" s="12" t="str">
        <f aca="false">IF(D16="","",IFERROR(INDEX(Categories!$B$2:$B$38,MATCH(D16,Categories!$A$2:$A$38,0)),"?"))</f>
        <v/>
      </c>
      <c r="K16" s="12" t="str">
        <f aca="false">IF(AND(A16="",D16="",E16="",F16=""),"",IF(A16="","Add a date",IF(D16="","Pick a category",IF(J16="?","Category not on Categories tab",IF(AND(E16&lt;&gt;"",F16&lt;&gt;""),"Use In OR Out, not both",IF(AND(E16="",F16=""),"Add an amount",""))))))</f>
        <v/>
      </c>
    </row>
    <row r="17" customFormat="false" ht="15" hidden="false" customHeight="false" outlineLevel="0" collapsed="false">
      <c r="A17" s="9"/>
      <c r="B17" s="10"/>
      <c r="C17" s="10"/>
      <c r="D17" s="10"/>
      <c r="E17" s="11"/>
      <c r="F17" s="11"/>
      <c r="G17" s="10"/>
      <c r="H17" s="10"/>
      <c r="I17" s="10"/>
      <c r="J17" s="12" t="str">
        <f aca="false">IF(D17="","",IFERROR(INDEX(Categories!$B$2:$B$38,MATCH(D17,Categories!$A$2:$A$38,0)),"?"))</f>
        <v/>
      </c>
      <c r="K17" s="12" t="str">
        <f aca="false">IF(AND(A17="",D17="",E17="",F17=""),"",IF(A17="","Add a date",IF(D17="","Pick a category",IF(J17="?","Category not on Categories tab",IF(AND(E17&lt;&gt;"",F17&lt;&gt;""),"Use In OR Out, not both",IF(AND(E17="",F17=""),"Add an amount",""))))))</f>
        <v/>
      </c>
    </row>
    <row r="18" customFormat="false" ht="15" hidden="false" customHeight="false" outlineLevel="0" collapsed="false">
      <c r="A18" s="9"/>
      <c r="B18" s="10"/>
      <c r="C18" s="10"/>
      <c r="D18" s="10"/>
      <c r="E18" s="11"/>
      <c r="F18" s="11"/>
      <c r="G18" s="10"/>
      <c r="H18" s="10"/>
      <c r="I18" s="10"/>
      <c r="J18" s="12" t="str">
        <f aca="false">IF(D18="","",IFERROR(INDEX(Categories!$B$2:$B$38,MATCH(D18,Categories!$A$2:$A$38,0)),"?"))</f>
        <v/>
      </c>
      <c r="K18" s="12" t="str">
        <f aca="false">IF(AND(A18="",D18="",E18="",F18=""),"",IF(A18="","Add a date",IF(D18="","Pick a category",IF(J18="?","Category not on Categories tab",IF(AND(E18&lt;&gt;"",F18&lt;&gt;""),"Use In OR Out, not both",IF(AND(E18="",F18=""),"Add an amount",""))))))</f>
        <v/>
      </c>
    </row>
    <row r="19" customFormat="false" ht="15" hidden="false" customHeight="false" outlineLevel="0" collapsed="false">
      <c r="A19" s="9"/>
      <c r="B19" s="10"/>
      <c r="C19" s="10"/>
      <c r="D19" s="10"/>
      <c r="E19" s="11"/>
      <c r="F19" s="11"/>
      <c r="G19" s="10"/>
      <c r="H19" s="10"/>
      <c r="I19" s="10"/>
      <c r="J19" s="12" t="str">
        <f aca="false">IF(D19="","",IFERROR(INDEX(Categories!$B$2:$B$38,MATCH(D19,Categories!$A$2:$A$38,0)),"?"))</f>
        <v/>
      </c>
      <c r="K19" s="12" t="str">
        <f aca="false">IF(AND(A19="",D19="",E19="",F19=""),"",IF(A19="","Add a date",IF(D19="","Pick a category",IF(J19="?","Category not on Categories tab",IF(AND(E19&lt;&gt;"",F19&lt;&gt;""),"Use In OR Out, not both",IF(AND(E19="",F19=""),"Add an amount",""))))))</f>
        <v/>
      </c>
    </row>
    <row r="20" customFormat="false" ht="15" hidden="false" customHeight="false" outlineLevel="0" collapsed="false">
      <c r="A20" s="9"/>
      <c r="B20" s="10"/>
      <c r="C20" s="10"/>
      <c r="D20" s="10"/>
      <c r="E20" s="11"/>
      <c r="F20" s="11"/>
      <c r="G20" s="10"/>
      <c r="H20" s="10"/>
      <c r="I20" s="10"/>
      <c r="J20" s="12" t="str">
        <f aca="false">IF(D20="","",IFERROR(INDEX(Categories!$B$2:$B$38,MATCH(D20,Categories!$A$2:$A$38,0)),"?"))</f>
        <v/>
      </c>
      <c r="K20" s="12" t="str">
        <f aca="false">IF(AND(A20="",D20="",E20="",F20=""),"",IF(A20="","Add a date",IF(D20="","Pick a category",IF(J20="?","Category not on Categories tab",IF(AND(E20&lt;&gt;"",F20&lt;&gt;""),"Use In OR Out, not both",IF(AND(E20="",F20=""),"Add an amount",""))))))</f>
        <v/>
      </c>
    </row>
    <row r="21" customFormat="false" ht="15" hidden="false" customHeight="false" outlineLevel="0" collapsed="false">
      <c r="A21" s="9"/>
      <c r="B21" s="10"/>
      <c r="C21" s="10"/>
      <c r="D21" s="10"/>
      <c r="E21" s="11"/>
      <c r="F21" s="11"/>
      <c r="G21" s="10"/>
      <c r="H21" s="10"/>
      <c r="I21" s="10"/>
      <c r="J21" s="12" t="str">
        <f aca="false">IF(D21="","",IFERROR(INDEX(Categories!$B$2:$B$38,MATCH(D21,Categories!$A$2:$A$38,0)),"?"))</f>
        <v/>
      </c>
      <c r="K21" s="12" t="str">
        <f aca="false">IF(AND(A21="",D21="",E21="",F21=""),"",IF(A21="","Add a date",IF(D21="","Pick a category",IF(J21="?","Category not on Categories tab",IF(AND(E21&lt;&gt;"",F21&lt;&gt;""),"Use In OR Out, not both",IF(AND(E21="",F21=""),"Add an amount",""))))))</f>
        <v/>
      </c>
    </row>
    <row r="22" customFormat="false" ht="15" hidden="false" customHeight="false" outlineLevel="0" collapsed="false">
      <c r="A22" s="9"/>
      <c r="B22" s="10"/>
      <c r="C22" s="10"/>
      <c r="D22" s="10"/>
      <c r="E22" s="11"/>
      <c r="F22" s="11"/>
      <c r="G22" s="10"/>
      <c r="H22" s="10"/>
      <c r="I22" s="10"/>
      <c r="J22" s="12" t="str">
        <f aca="false">IF(D22="","",IFERROR(INDEX(Categories!$B$2:$B$38,MATCH(D22,Categories!$A$2:$A$38,0)),"?"))</f>
        <v/>
      </c>
      <c r="K22" s="12" t="str">
        <f aca="false">IF(AND(A22="",D22="",E22="",F22=""),"",IF(A22="","Add a date",IF(D22="","Pick a category",IF(J22="?","Category not on Categories tab",IF(AND(E22&lt;&gt;"",F22&lt;&gt;""),"Use In OR Out, not both",IF(AND(E22="",F22=""),"Add an amount",""))))))</f>
        <v/>
      </c>
    </row>
    <row r="23" customFormat="false" ht="15" hidden="false" customHeight="false" outlineLevel="0" collapsed="false">
      <c r="A23" s="9"/>
      <c r="B23" s="10"/>
      <c r="C23" s="10"/>
      <c r="D23" s="10"/>
      <c r="E23" s="11"/>
      <c r="F23" s="11"/>
      <c r="G23" s="10"/>
      <c r="H23" s="10"/>
      <c r="I23" s="10"/>
      <c r="J23" s="12" t="str">
        <f aca="false">IF(D23="","",IFERROR(INDEX(Categories!$B$2:$B$38,MATCH(D23,Categories!$A$2:$A$38,0)),"?"))</f>
        <v/>
      </c>
      <c r="K23" s="12" t="str">
        <f aca="false">IF(AND(A23="",D23="",E23="",F23=""),"",IF(A23="","Add a date",IF(D23="","Pick a category",IF(J23="?","Category not on Categories tab",IF(AND(E23&lt;&gt;"",F23&lt;&gt;""),"Use In OR Out, not both",IF(AND(E23="",F23=""),"Add an amount",""))))))</f>
        <v/>
      </c>
    </row>
    <row r="24" customFormat="false" ht="15" hidden="false" customHeight="false" outlineLevel="0" collapsed="false">
      <c r="A24" s="9"/>
      <c r="B24" s="10"/>
      <c r="C24" s="10"/>
      <c r="D24" s="10"/>
      <c r="E24" s="11"/>
      <c r="F24" s="11"/>
      <c r="G24" s="10"/>
      <c r="H24" s="10"/>
      <c r="I24" s="10"/>
      <c r="J24" s="12" t="str">
        <f aca="false">IF(D24="","",IFERROR(INDEX(Categories!$B$2:$B$38,MATCH(D24,Categories!$A$2:$A$38,0)),"?"))</f>
        <v/>
      </c>
      <c r="K24" s="12" t="str">
        <f aca="false">IF(AND(A24="",D24="",E24="",F24=""),"",IF(A24="","Add a date",IF(D24="","Pick a category",IF(J24="?","Category not on Categories tab",IF(AND(E24&lt;&gt;"",F24&lt;&gt;""),"Use In OR Out, not both",IF(AND(E24="",F24=""),"Add an amount",""))))))</f>
        <v/>
      </c>
    </row>
    <row r="25" customFormat="false" ht="15" hidden="false" customHeight="false" outlineLevel="0" collapsed="false">
      <c r="A25" s="9"/>
      <c r="B25" s="10"/>
      <c r="C25" s="10"/>
      <c r="D25" s="10"/>
      <c r="E25" s="11"/>
      <c r="F25" s="11"/>
      <c r="G25" s="10"/>
      <c r="H25" s="10"/>
      <c r="I25" s="10"/>
      <c r="J25" s="12" t="str">
        <f aca="false">IF(D25="","",IFERROR(INDEX(Categories!$B$2:$B$38,MATCH(D25,Categories!$A$2:$A$38,0)),"?"))</f>
        <v/>
      </c>
      <c r="K25" s="12" t="str">
        <f aca="false">IF(AND(A25="",D25="",E25="",F25=""),"",IF(A25="","Add a date",IF(D25="","Pick a category",IF(J25="?","Category not on Categories tab",IF(AND(E25&lt;&gt;"",F25&lt;&gt;""),"Use In OR Out, not both",IF(AND(E25="",F25=""),"Add an amount",""))))))</f>
        <v/>
      </c>
    </row>
    <row r="26" customFormat="false" ht="15" hidden="false" customHeight="false" outlineLevel="0" collapsed="false">
      <c r="A26" s="9"/>
      <c r="B26" s="10"/>
      <c r="C26" s="10"/>
      <c r="D26" s="10"/>
      <c r="E26" s="11"/>
      <c r="F26" s="11"/>
      <c r="G26" s="10"/>
      <c r="H26" s="10"/>
      <c r="I26" s="10"/>
      <c r="J26" s="12" t="str">
        <f aca="false">IF(D26="","",IFERROR(INDEX(Categories!$B$2:$B$38,MATCH(D26,Categories!$A$2:$A$38,0)),"?"))</f>
        <v/>
      </c>
      <c r="K26" s="12" t="str">
        <f aca="false">IF(AND(A26="",D26="",E26="",F26=""),"",IF(A26="","Add a date",IF(D26="","Pick a category",IF(J26="?","Category not on Categories tab",IF(AND(E26&lt;&gt;"",F26&lt;&gt;""),"Use In OR Out, not both",IF(AND(E26="",F26=""),"Add an amount",""))))))</f>
        <v/>
      </c>
    </row>
    <row r="27" customFormat="false" ht="15" hidden="false" customHeight="false" outlineLevel="0" collapsed="false">
      <c r="A27" s="9"/>
      <c r="B27" s="10"/>
      <c r="C27" s="10"/>
      <c r="D27" s="10"/>
      <c r="E27" s="11"/>
      <c r="F27" s="11"/>
      <c r="G27" s="10"/>
      <c r="H27" s="10"/>
      <c r="I27" s="10"/>
      <c r="J27" s="12" t="str">
        <f aca="false">IF(D27="","",IFERROR(INDEX(Categories!$B$2:$B$38,MATCH(D27,Categories!$A$2:$A$38,0)),"?"))</f>
        <v/>
      </c>
      <c r="K27" s="12" t="str">
        <f aca="false">IF(AND(A27="",D27="",E27="",F27=""),"",IF(A27="","Add a date",IF(D27="","Pick a category",IF(J27="?","Category not on Categories tab",IF(AND(E27&lt;&gt;"",F27&lt;&gt;""),"Use In OR Out, not both",IF(AND(E27="",F27=""),"Add an amount",""))))))</f>
        <v/>
      </c>
    </row>
    <row r="28" customFormat="false" ht="15" hidden="false" customHeight="false" outlineLevel="0" collapsed="false">
      <c r="A28" s="9"/>
      <c r="B28" s="10"/>
      <c r="C28" s="10"/>
      <c r="D28" s="10"/>
      <c r="E28" s="11"/>
      <c r="F28" s="11"/>
      <c r="G28" s="10"/>
      <c r="H28" s="10"/>
      <c r="I28" s="10"/>
      <c r="J28" s="12" t="str">
        <f aca="false">IF(D28="","",IFERROR(INDEX(Categories!$B$2:$B$38,MATCH(D28,Categories!$A$2:$A$38,0)),"?"))</f>
        <v/>
      </c>
      <c r="K28" s="12" t="str">
        <f aca="false">IF(AND(A28="",D28="",E28="",F28=""),"",IF(A28="","Add a date",IF(D28="","Pick a category",IF(J28="?","Category not on Categories tab",IF(AND(E28&lt;&gt;"",F28&lt;&gt;""),"Use In OR Out, not both",IF(AND(E28="",F28=""),"Add an amount",""))))))</f>
        <v/>
      </c>
    </row>
    <row r="29" customFormat="false" ht="15" hidden="false" customHeight="false" outlineLevel="0" collapsed="false">
      <c r="A29" s="9"/>
      <c r="B29" s="10"/>
      <c r="C29" s="10"/>
      <c r="D29" s="10"/>
      <c r="E29" s="11"/>
      <c r="F29" s="11"/>
      <c r="G29" s="10"/>
      <c r="H29" s="10"/>
      <c r="I29" s="10"/>
      <c r="J29" s="12" t="str">
        <f aca="false">IF(D29="","",IFERROR(INDEX(Categories!$B$2:$B$38,MATCH(D29,Categories!$A$2:$A$38,0)),"?"))</f>
        <v/>
      </c>
      <c r="K29" s="12" t="str">
        <f aca="false">IF(AND(A29="",D29="",E29="",F29=""),"",IF(A29="","Add a date",IF(D29="","Pick a category",IF(J29="?","Category not on Categories tab",IF(AND(E29&lt;&gt;"",F29&lt;&gt;""),"Use In OR Out, not both",IF(AND(E29="",F29=""),"Add an amount",""))))))</f>
        <v/>
      </c>
    </row>
    <row r="30" customFormat="false" ht="15" hidden="false" customHeight="false" outlineLevel="0" collapsed="false">
      <c r="A30" s="9"/>
      <c r="B30" s="10"/>
      <c r="C30" s="10"/>
      <c r="D30" s="10"/>
      <c r="E30" s="11"/>
      <c r="F30" s="11"/>
      <c r="G30" s="10"/>
      <c r="H30" s="10"/>
      <c r="I30" s="10"/>
      <c r="J30" s="12" t="str">
        <f aca="false">IF(D30="","",IFERROR(INDEX(Categories!$B$2:$B$38,MATCH(D30,Categories!$A$2:$A$38,0)),"?"))</f>
        <v/>
      </c>
      <c r="K30" s="12" t="str">
        <f aca="false">IF(AND(A30="",D30="",E30="",F30=""),"",IF(A30="","Add a date",IF(D30="","Pick a category",IF(J30="?","Category not on Categories tab",IF(AND(E30&lt;&gt;"",F30&lt;&gt;""),"Use In OR Out, not both",IF(AND(E30="",F30=""),"Add an amount",""))))))</f>
        <v/>
      </c>
    </row>
    <row r="31" customFormat="false" ht="15" hidden="false" customHeight="false" outlineLevel="0" collapsed="false">
      <c r="A31" s="9"/>
      <c r="B31" s="10"/>
      <c r="C31" s="10"/>
      <c r="D31" s="10"/>
      <c r="E31" s="11"/>
      <c r="F31" s="11"/>
      <c r="G31" s="10"/>
      <c r="H31" s="10"/>
      <c r="I31" s="10"/>
      <c r="J31" s="12" t="str">
        <f aca="false">IF(D31="","",IFERROR(INDEX(Categories!$B$2:$B$38,MATCH(D31,Categories!$A$2:$A$38,0)),"?"))</f>
        <v/>
      </c>
      <c r="K31" s="12" t="str">
        <f aca="false">IF(AND(A31="",D31="",E31="",F31=""),"",IF(A31="","Add a date",IF(D31="","Pick a category",IF(J31="?","Category not on Categories tab",IF(AND(E31&lt;&gt;"",F31&lt;&gt;""),"Use In OR Out, not both",IF(AND(E31="",F31=""),"Add an amount",""))))))</f>
        <v/>
      </c>
    </row>
    <row r="32" customFormat="false" ht="15" hidden="false" customHeight="false" outlineLevel="0" collapsed="false">
      <c r="A32" s="9"/>
      <c r="B32" s="10"/>
      <c r="C32" s="10"/>
      <c r="D32" s="10"/>
      <c r="E32" s="11"/>
      <c r="F32" s="11"/>
      <c r="G32" s="10"/>
      <c r="H32" s="10"/>
      <c r="I32" s="10"/>
      <c r="J32" s="12" t="str">
        <f aca="false">IF(D32="","",IFERROR(INDEX(Categories!$B$2:$B$38,MATCH(D32,Categories!$A$2:$A$38,0)),"?"))</f>
        <v/>
      </c>
      <c r="K32" s="12" t="str">
        <f aca="false">IF(AND(A32="",D32="",E32="",F32=""),"",IF(A32="","Add a date",IF(D32="","Pick a category",IF(J32="?","Category not on Categories tab",IF(AND(E32&lt;&gt;"",F32&lt;&gt;""),"Use In OR Out, not both",IF(AND(E32="",F32=""),"Add an amount",""))))))</f>
        <v/>
      </c>
    </row>
    <row r="33" customFormat="false" ht="15" hidden="false" customHeight="false" outlineLevel="0" collapsed="false">
      <c r="A33" s="9"/>
      <c r="B33" s="10"/>
      <c r="C33" s="10"/>
      <c r="D33" s="10"/>
      <c r="E33" s="11"/>
      <c r="F33" s="11"/>
      <c r="G33" s="10"/>
      <c r="H33" s="10"/>
      <c r="I33" s="10"/>
      <c r="J33" s="12" t="str">
        <f aca="false">IF(D33="","",IFERROR(INDEX(Categories!$B$2:$B$38,MATCH(D33,Categories!$A$2:$A$38,0)),"?"))</f>
        <v/>
      </c>
      <c r="K33" s="12" t="str">
        <f aca="false">IF(AND(A33="",D33="",E33="",F33=""),"",IF(A33="","Add a date",IF(D33="","Pick a category",IF(J33="?","Category not on Categories tab",IF(AND(E33&lt;&gt;"",F33&lt;&gt;""),"Use In OR Out, not both",IF(AND(E33="",F33=""),"Add an amount",""))))))</f>
        <v/>
      </c>
    </row>
    <row r="34" customFormat="false" ht="15" hidden="false" customHeight="false" outlineLevel="0" collapsed="false">
      <c r="A34" s="9"/>
      <c r="B34" s="10"/>
      <c r="C34" s="10"/>
      <c r="D34" s="10"/>
      <c r="E34" s="11"/>
      <c r="F34" s="11"/>
      <c r="G34" s="10"/>
      <c r="H34" s="10"/>
      <c r="I34" s="10"/>
      <c r="J34" s="12" t="str">
        <f aca="false">IF(D34="","",IFERROR(INDEX(Categories!$B$2:$B$38,MATCH(D34,Categories!$A$2:$A$38,0)),"?"))</f>
        <v/>
      </c>
      <c r="K34" s="12" t="str">
        <f aca="false">IF(AND(A34="",D34="",E34="",F34=""),"",IF(A34="","Add a date",IF(D34="","Pick a category",IF(J34="?","Category not on Categories tab",IF(AND(E34&lt;&gt;"",F34&lt;&gt;""),"Use In OR Out, not both",IF(AND(E34="",F34=""),"Add an amount",""))))))</f>
        <v/>
      </c>
    </row>
    <row r="35" customFormat="false" ht="15" hidden="false" customHeight="false" outlineLevel="0" collapsed="false">
      <c r="A35" s="9"/>
      <c r="B35" s="10"/>
      <c r="C35" s="10"/>
      <c r="D35" s="10"/>
      <c r="E35" s="11"/>
      <c r="F35" s="11"/>
      <c r="G35" s="10"/>
      <c r="H35" s="10"/>
      <c r="I35" s="10"/>
      <c r="J35" s="12" t="str">
        <f aca="false">IF(D35="","",IFERROR(INDEX(Categories!$B$2:$B$38,MATCH(D35,Categories!$A$2:$A$38,0)),"?"))</f>
        <v/>
      </c>
      <c r="K35" s="12" t="str">
        <f aca="false">IF(AND(A35="",D35="",E35="",F35=""),"",IF(A35="","Add a date",IF(D35="","Pick a category",IF(J35="?","Category not on Categories tab",IF(AND(E35&lt;&gt;"",F35&lt;&gt;""),"Use In OR Out, not both",IF(AND(E35="",F35=""),"Add an amount",""))))))</f>
        <v/>
      </c>
    </row>
    <row r="36" customFormat="false" ht="15" hidden="false" customHeight="false" outlineLevel="0" collapsed="false">
      <c r="A36" s="9"/>
      <c r="B36" s="10"/>
      <c r="C36" s="10"/>
      <c r="D36" s="10"/>
      <c r="E36" s="11"/>
      <c r="F36" s="11"/>
      <c r="G36" s="10"/>
      <c r="H36" s="10"/>
      <c r="I36" s="10"/>
      <c r="J36" s="12" t="str">
        <f aca="false">IF(D36="","",IFERROR(INDEX(Categories!$B$2:$B$38,MATCH(D36,Categories!$A$2:$A$38,0)),"?"))</f>
        <v/>
      </c>
      <c r="K36" s="12" t="str">
        <f aca="false">IF(AND(A36="",D36="",E36="",F36=""),"",IF(A36="","Add a date",IF(D36="","Pick a category",IF(J36="?","Category not on Categories tab",IF(AND(E36&lt;&gt;"",F36&lt;&gt;""),"Use In OR Out, not both",IF(AND(E36="",F36=""),"Add an amount",""))))))</f>
        <v/>
      </c>
    </row>
    <row r="37" customFormat="false" ht="15" hidden="false" customHeight="false" outlineLevel="0" collapsed="false">
      <c r="A37" s="9"/>
      <c r="B37" s="10"/>
      <c r="C37" s="10"/>
      <c r="D37" s="10"/>
      <c r="E37" s="11"/>
      <c r="F37" s="11"/>
      <c r="G37" s="10"/>
      <c r="H37" s="10"/>
      <c r="I37" s="10"/>
      <c r="J37" s="12" t="str">
        <f aca="false">IF(D37="","",IFERROR(INDEX(Categories!$B$2:$B$38,MATCH(D37,Categories!$A$2:$A$38,0)),"?"))</f>
        <v/>
      </c>
      <c r="K37" s="12" t="str">
        <f aca="false">IF(AND(A37="",D37="",E37="",F37=""),"",IF(A37="","Add a date",IF(D37="","Pick a category",IF(J37="?","Category not on Categories tab",IF(AND(E37&lt;&gt;"",F37&lt;&gt;""),"Use In OR Out, not both",IF(AND(E37="",F37=""),"Add an amount",""))))))</f>
        <v/>
      </c>
    </row>
    <row r="38" customFormat="false" ht="15" hidden="false" customHeight="false" outlineLevel="0" collapsed="false">
      <c r="A38" s="9"/>
      <c r="B38" s="10"/>
      <c r="C38" s="10"/>
      <c r="D38" s="10"/>
      <c r="E38" s="11"/>
      <c r="F38" s="11"/>
      <c r="G38" s="10"/>
      <c r="H38" s="10"/>
      <c r="I38" s="10"/>
      <c r="J38" s="12" t="str">
        <f aca="false">IF(D38="","",IFERROR(INDEX(Categories!$B$2:$B$38,MATCH(D38,Categories!$A$2:$A$38,0)),"?"))</f>
        <v/>
      </c>
      <c r="K38" s="12" t="str">
        <f aca="false">IF(AND(A38="",D38="",E38="",F38=""),"",IF(A38="","Add a date",IF(D38="","Pick a category",IF(J38="?","Category not on Categories tab",IF(AND(E38&lt;&gt;"",F38&lt;&gt;""),"Use In OR Out, not both",IF(AND(E38="",F38=""),"Add an amount",""))))))</f>
        <v/>
      </c>
    </row>
    <row r="39" customFormat="false" ht="15" hidden="false" customHeight="false" outlineLevel="0" collapsed="false">
      <c r="A39" s="9"/>
      <c r="B39" s="10"/>
      <c r="C39" s="10"/>
      <c r="D39" s="10"/>
      <c r="E39" s="11"/>
      <c r="F39" s="11"/>
      <c r="G39" s="10"/>
      <c r="H39" s="10"/>
      <c r="I39" s="10"/>
      <c r="J39" s="12" t="str">
        <f aca="false">IF(D39="","",IFERROR(INDEX(Categories!$B$2:$B$38,MATCH(D39,Categories!$A$2:$A$38,0)),"?"))</f>
        <v/>
      </c>
      <c r="K39" s="12" t="str">
        <f aca="false">IF(AND(A39="",D39="",E39="",F39=""),"",IF(A39="","Add a date",IF(D39="","Pick a category",IF(J39="?","Category not on Categories tab",IF(AND(E39&lt;&gt;"",F39&lt;&gt;""),"Use In OR Out, not both",IF(AND(E39="",F39=""),"Add an amount",""))))))</f>
        <v/>
      </c>
    </row>
    <row r="40" customFormat="false" ht="15" hidden="false" customHeight="false" outlineLevel="0" collapsed="false">
      <c r="A40" s="9"/>
      <c r="B40" s="10"/>
      <c r="C40" s="10"/>
      <c r="D40" s="10"/>
      <c r="E40" s="11"/>
      <c r="F40" s="11"/>
      <c r="G40" s="10"/>
      <c r="H40" s="10"/>
      <c r="I40" s="10"/>
      <c r="J40" s="12" t="str">
        <f aca="false">IF(D40="","",IFERROR(INDEX(Categories!$B$2:$B$38,MATCH(D40,Categories!$A$2:$A$38,0)),"?"))</f>
        <v/>
      </c>
      <c r="K40" s="12" t="str">
        <f aca="false">IF(AND(A40="",D40="",E40="",F40=""),"",IF(A40="","Add a date",IF(D40="","Pick a category",IF(J40="?","Category not on Categories tab",IF(AND(E40&lt;&gt;"",F40&lt;&gt;""),"Use In OR Out, not both",IF(AND(E40="",F40=""),"Add an amount",""))))))</f>
        <v/>
      </c>
    </row>
    <row r="41" customFormat="false" ht="15" hidden="false" customHeight="false" outlineLevel="0" collapsed="false">
      <c r="A41" s="9"/>
      <c r="B41" s="10"/>
      <c r="C41" s="10"/>
      <c r="D41" s="10"/>
      <c r="E41" s="11"/>
      <c r="F41" s="11"/>
      <c r="G41" s="10"/>
      <c r="H41" s="10"/>
      <c r="I41" s="10"/>
      <c r="J41" s="12" t="str">
        <f aca="false">IF(D41="","",IFERROR(INDEX(Categories!$B$2:$B$38,MATCH(D41,Categories!$A$2:$A$38,0)),"?"))</f>
        <v/>
      </c>
      <c r="K41" s="12" t="str">
        <f aca="false">IF(AND(A41="",D41="",E41="",F41=""),"",IF(A41="","Add a date",IF(D41="","Pick a category",IF(J41="?","Category not on Categories tab",IF(AND(E41&lt;&gt;"",F41&lt;&gt;""),"Use In OR Out, not both",IF(AND(E41="",F41=""),"Add an amount",""))))))</f>
        <v/>
      </c>
    </row>
    <row r="42" customFormat="false" ht="15" hidden="false" customHeight="false" outlineLevel="0" collapsed="false">
      <c r="A42" s="9"/>
      <c r="B42" s="10"/>
      <c r="C42" s="10"/>
      <c r="D42" s="10"/>
      <c r="E42" s="11"/>
      <c r="F42" s="11"/>
      <c r="G42" s="10"/>
      <c r="H42" s="10"/>
      <c r="I42" s="10"/>
      <c r="J42" s="12" t="str">
        <f aca="false">IF(D42="","",IFERROR(INDEX(Categories!$B$2:$B$38,MATCH(D42,Categories!$A$2:$A$38,0)),"?"))</f>
        <v/>
      </c>
      <c r="K42" s="12" t="str">
        <f aca="false">IF(AND(A42="",D42="",E42="",F42=""),"",IF(A42="","Add a date",IF(D42="","Pick a category",IF(J42="?","Category not on Categories tab",IF(AND(E42&lt;&gt;"",F42&lt;&gt;""),"Use In OR Out, not both",IF(AND(E42="",F42=""),"Add an amount",""))))))</f>
        <v/>
      </c>
    </row>
    <row r="43" customFormat="false" ht="15" hidden="false" customHeight="false" outlineLevel="0" collapsed="false">
      <c r="A43" s="9"/>
      <c r="B43" s="10"/>
      <c r="C43" s="10"/>
      <c r="D43" s="10"/>
      <c r="E43" s="11"/>
      <c r="F43" s="11"/>
      <c r="G43" s="10"/>
      <c r="H43" s="10"/>
      <c r="I43" s="10"/>
      <c r="J43" s="12" t="str">
        <f aca="false">IF(D43="","",IFERROR(INDEX(Categories!$B$2:$B$38,MATCH(D43,Categories!$A$2:$A$38,0)),"?"))</f>
        <v/>
      </c>
      <c r="K43" s="12" t="str">
        <f aca="false">IF(AND(A43="",D43="",E43="",F43=""),"",IF(A43="","Add a date",IF(D43="","Pick a category",IF(J43="?","Category not on Categories tab",IF(AND(E43&lt;&gt;"",F43&lt;&gt;""),"Use In OR Out, not both",IF(AND(E43="",F43=""),"Add an amount",""))))))</f>
        <v/>
      </c>
    </row>
    <row r="44" customFormat="false" ht="15" hidden="false" customHeight="false" outlineLevel="0" collapsed="false">
      <c r="A44" s="9"/>
      <c r="B44" s="10"/>
      <c r="C44" s="10"/>
      <c r="D44" s="10"/>
      <c r="E44" s="11"/>
      <c r="F44" s="11"/>
      <c r="G44" s="10"/>
      <c r="H44" s="10"/>
      <c r="I44" s="10"/>
      <c r="J44" s="12" t="str">
        <f aca="false">IF(D44="","",IFERROR(INDEX(Categories!$B$2:$B$38,MATCH(D44,Categories!$A$2:$A$38,0)),"?"))</f>
        <v/>
      </c>
      <c r="K44" s="12" t="str">
        <f aca="false">IF(AND(A44="",D44="",E44="",F44=""),"",IF(A44="","Add a date",IF(D44="","Pick a category",IF(J44="?","Category not on Categories tab",IF(AND(E44&lt;&gt;"",F44&lt;&gt;""),"Use In OR Out, not both",IF(AND(E44="",F44=""),"Add an amount",""))))))</f>
        <v/>
      </c>
    </row>
    <row r="45" customFormat="false" ht="15" hidden="false" customHeight="false" outlineLevel="0" collapsed="false">
      <c r="A45" s="9"/>
      <c r="B45" s="10"/>
      <c r="C45" s="10"/>
      <c r="D45" s="10"/>
      <c r="E45" s="11"/>
      <c r="F45" s="11"/>
      <c r="G45" s="10"/>
      <c r="H45" s="10"/>
      <c r="I45" s="10"/>
      <c r="J45" s="12" t="str">
        <f aca="false">IF(D45="","",IFERROR(INDEX(Categories!$B$2:$B$38,MATCH(D45,Categories!$A$2:$A$38,0)),"?"))</f>
        <v/>
      </c>
      <c r="K45" s="12" t="str">
        <f aca="false">IF(AND(A45="",D45="",E45="",F45=""),"",IF(A45="","Add a date",IF(D45="","Pick a category",IF(J45="?","Category not on Categories tab",IF(AND(E45&lt;&gt;"",F45&lt;&gt;""),"Use In OR Out, not both",IF(AND(E45="",F45=""),"Add an amount",""))))))</f>
        <v/>
      </c>
    </row>
    <row r="46" customFormat="false" ht="15" hidden="false" customHeight="false" outlineLevel="0" collapsed="false">
      <c r="A46" s="9"/>
      <c r="B46" s="10"/>
      <c r="C46" s="10"/>
      <c r="D46" s="10"/>
      <c r="E46" s="11"/>
      <c r="F46" s="11"/>
      <c r="G46" s="10"/>
      <c r="H46" s="10"/>
      <c r="I46" s="10"/>
      <c r="J46" s="12" t="str">
        <f aca="false">IF(D46="","",IFERROR(INDEX(Categories!$B$2:$B$38,MATCH(D46,Categories!$A$2:$A$38,0)),"?"))</f>
        <v/>
      </c>
      <c r="K46" s="12" t="str">
        <f aca="false">IF(AND(A46="",D46="",E46="",F46=""),"",IF(A46="","Add a date",IF(D46="","Pick a category",IF(J46="?","Category not on Categories tab",IF(AND(E46&lt;&gt;"",F46&lt;&gt;""),"Use In OR Out, not both",IF(AND(E46="",F46=""),"Add an amount",""))))))</f>
        <v/>
      </c>
    </row>
    <row r="47" customFormat="false" ht="15" hidden="false" customHeight="false" outlineLevel="0" collapsed="false">
      <c r="A47" s="9"/>
      <c r="B47" s="10"/>
      <c r="C47" s="10"/>
      <c r="D47" s="10"/>
      <c r="E47" s="11"/>
      <c r="F47" s="11"/>
      <c r="G47" s="10"/>
      <c r="H47" s="10"/>
      <c r="I47" s="10"/>
      <c r="J47" s="12" t="str">
        <f aca="false">IF(D47="","",IFERROR(INDEX(Categories!$B$2:$B$38,MATCH(D47,Categories!$A$2:$A$38,0)),"?"))</f>
        <v/>
      </c>
      <c r="K47" s="12" t="str">
        <f aca="false">IF(AND(A47="",D47="",E47="",F47=""),"",IF(A47="","Add a date",IF(D47="","Pick a category",IF(J47="?","Category not on Categories tab",IF(AND(E47&lt;&gt;"",F47&lt;&gt;""),"Use In OR Out, not both",IF(AND(E47="",F47=""),"Add an amount",""))))))</f>
        <v/>
      </c>
    </row>
    <row r="48" customFormat="false" ht="15" hidden="false" customHeight="false" outlineLevel="0" collapsed="false">
      <c r="A48" s="9"/>
      <c r="B48" s="10"/>
      <c r="C48" s="10"/>
      <c r="D48" s="10"/>
      <c r="E48" s="11"/>
      <c r="F48" s="11"/>
      <c r="G48" s="10"/>
      <c r="H48" s="10"/>
      <c r="I48" s="10"/>
      <c r="J48" s="12" t="str">
        <f aca="false">IF(D48="","",IFERROR(INDEX(Categories!$B$2:$B$38,MATCH(D48,Categories!$A$2:$A$38,0)),"?"))</f>
        <v/>
      </c>
      <c r="K48" s="12" t="str">
        <f aca="false">IF(AND(A48="",D48="",E48="",F48=""),"",IF(A48="","Add a date",IF(D48="","Pick a category",IF(J48="?","Category not on Categories tab",IF(AND(E48&lt;&gt;"",F48&lt;&gt;""),"Use In OR Out, not both",IF(AND(E48="",F48=""),"Add an amount",""))))))</f>
        <v/>
      </c>
    </row>
    <row r="49" customFormat="false" ht="15" hidden="false" customHeight="false" outlineLevel="0" collapsed="false">
      <c r="A49" s="9"/>
      <c r="B49" s="10"/>
      <c r="C49" s="10"/>
      <c r="D49" s="10"/>
      <c r="E49" s="11"/>
      <c r="F49" s="11"/>
      <c r="G49" s="10"/>
      <c r="H49" s="10"/>
      <c r="I49" s="10"/>
      <c r="J49" s="12" t="str">
        <f aca="false">IF(D49="","",IFERROR(INDEX(Categories!$B$2:$B$38,MATCH(D49,Categories!$A$2:$A$38,0)),"?"))</f>
        <v/>
      </c>
      <c r="K49" s="12" t="str">
        <f aca="false">IF(AND(A49="",D49="",E49="",F49=""),"",IF(A49="","Add a date",IF(D49="","Pick a category",IF(J49="?","Category not on Categories tab",IF(AND(E49&lt;&gt;"",F49&lt;&gt;""),"Use In OR Out, not both",IF(AND(E49="",F49=""),"Add an amount",""))))))</f>
        <v/>
      </c>
    </row>
    <row r="50" customFormat="false" ht="15" hidden="false" customHeight="false" outlineLevel="0" collapsed="false">
      <c r="A50" s="9"/>
      <c r="B50" s="10"/>
      <c r="C50" s="10"/>
      <c r="D50" s="10"/>
      <c r="E50" s="11"/>
      <c r="F50" s="11"/>
      <c r="G50" s="10"/>
      <c r="H50" s="10"/>
      <c r="I50" s="10"/>
      <c r="J50" s="12" t="str">
        <f aca="false">IF(D50="","",IFERROR(INDEX(Categories!$B$2:$B$38,MATCH(D50,Categories!$A$2:$A$38,0)),"?"))</f>
        <v/>
      </c>
      <c r="K50" s="12" t="str">
        <f aca="false">IF(AND(A50="",D50="",E50="",F50=""),"",IF(A50="","Add a date",IF(D50="","Pick a category",IF(J50="?","Category not on Categories tab",IF(AND(E50&lt;&gt;"",F50&lt;&gt;""),"Use In OR Out, not both",IF(AND(E50="",F50=""),"Add an amount",""))))))</f>
        <v/>
      </c>
    </row>
    <row r="51" customFormat="false" ht="15" hidden="false" customHeight="false" outlineLevel="0" collapsed="false">
      <c r="A51" s="9"/>
      <c r="B51" s="10"/>
      <c r="C51" s="10"/>
      <c r="D51" s="10"/>
      <c r="E51" s="11"/>
      <c r="F51" s="11"/>
      <c r="G51" s="10"/>
      <c r="H51" s="10"/>
      <c r="I51" s="10"/>
      <c r="J51" s="12" t="str">
        <f aca="false">IF(D51="","",IFERROR(INDEX(Categories!$B$2:$B$38,MATCH(D51,Categories!$A$2:$A$38,0)),"?"))</f>
        <v/>
      </c>
      <c r="K51" s="12" t="str">
        <f aca="false">IF(AND(A51="",D51="",E51="",F51=""),"",IF(A51="","Add a date",IF(D51="","Pick a category",IF(J51="?","Category not on Categories tab",IF(AND(E51&lt;&gt;"",F51&lt;&gt;""),"Use In OR Out, not both",IF(AND(E51="",F51=""),"Add an amount",""))))))</f>
        <v/>
      </c>
    </row>
    <row r="52" customFormat="false" ht="15" hidden="false" customHeight="false" outlineLevel="0" collapsed="false">
      <c r="A52" s="9"/>
      <c r="B52" s="10"/>
      <c r="C52" s="10"/>
      <c r="D52" s="10"/>
      <c r="E52" s="11"/>
      <c r="F52" s="11"/>
      <c r="G52" s="10"/>
      <c r="H52" s="10"/>
      <c r="I52" s="10"/>
      <c r="J52" s="12" t="str">
        <f aca="false">IF(D52="","",IFERROR(INDEX(Categories!$B$2:$B$38,MATCH(D52,Categories!$A$2:$A$38,0)),"?"))</f>
        <v/>
      </c>
      <c r="K52" s="12" t="str">
        <f aca="false">IF(AND(A52="",D52="",E52="",F52=""),"",IF(A52="","Add a date",IF(D52="","Pick a category",IF(J52="?","Category not on Categories tab",IF(AND(E52&lt;&gt;"",F52&lt;&gt;""),"Use In OR Out, not both",IF(AND(E52="",F52=""),"Add an amount",""))))))</f>
        <v/>
      </c>
    </row>
    <row r="53" customFormat="false" ht="15" hidden="false" customHeight="false" outlineLevel="0" collapsed="false">
      <c r="A53" s="9"/>
      <c r="B53" s="10"/>
      <c r="C53" s="10"/>
      <c r="D53" s="10"/>
      <c r="E53" s="11"/>
      <c r="F53" s="11"/>
      <c r="G53" s="10"/>
      <c r="H53" s="10"/>
      <c r="I53" s="10"/>
      <c r="J53" s="12" t="str">
        <f aca="false">IF(D53="","",IFERROR(INDEX(Categories!$B$2:$B$38,MATCH(D53,Categories!$A$2:$A$38,0)),"?"))</f>
        <v/>
      </c>
      <c r="K53" s="12" t="str">
        <f aca="false">IF(AND(A53="",D53="",E53="",F53=""),"",IF(A53="","Add a date",IF(D53="","Pick a category",IF(J53="?","Category not on Categories tab",IF(AND(E53&lt;&gt;"",F53&lt;&gt;""),"Use In OR Out, not both",IF(AND(E53="",F53=""),"Add an amount",""))))))</f>
        <v/>
      </c>
    </row>
    <row r="54" customFormat="false" ht="15" hidden="false" customHeight="false" outlineLevel="0" collapsed="false">
      <c r="A54" s="9"/>
      <c r="B54" s="10"/>
      <c r="C54" s="10"/>
      <c r="D54" s="10"/>
      <c r="E54" s="11"/>
      <c r="F54" s="11"/>
      <c r="G54" s="10"/>
      <c r="H54" s="10"/>
      <c r="I54" s="10"/>
      <c r="J54" s="12" t="str">
        <f aca="false">IF(D54="","",IFERROR(INDEX(Categories!$B$2:$B$38,MATCH(D54,Categories!$A$2:$A$38,0)),"?"))</f>
        <v/>
      </c>
      <c r="K54" s="12" t="str">
        <f aca="false">IF(AND(A54="",D54="",E54="",F54=""),"",IF(A54="","Add a date",IF(D54="","Pick a category",IF(J54="?","Category not on Categories tab",IF(AND(E54&lt;&gt;"",F54&lt;&gt;""),"Use In OR Out, not both",IF(AND(E54="",F54=""),"Add an amount",""))))))</f>
        <v/>
      </c>
    </row>
    <row r="55" customFormat="false" ht="15" hidden="false" customHeight="false" outlineLevel="0" collapsed="false">
      <c r="A55" s="9"/>
      <c r="B55" s="10"/>
      <c r="C55" s="10"/>
      <c r="D55" s="10"/>
      <c r="E55" s="11"/>
      <c r="F55" s="11"/>
      <c r="G55" s="10"/>
      <c r="H55" s="10"/>
      <c r="I55" s="10"/>
      <c r="J55" s="12" t="str">
        <f aca="false">IF(D55="","",IFERROR(INDEX(Categories!$B$2:$B$38,MATCH(D55,Categories!$A$2:$A$38,0)),"?"))</f>
        <v/>
      </c>
      <c r="K55" s="12" t="str">
        <f aca="false">IF(AND(A55="",D55="",E55="",F55=""),"",IF(A55="","Add a date",IF(D55="","Pick a category",IF(J55="?","Category not on Categories tab",IF(AND(E55&lt;&gt;"",F55&lt;&gt;""),"Use In OR Out, not both",IF(AND(E55="",F55=""),"Add an amount",""))))))</f>
        <v/>
      </c>
    </row>
    <row r="56" customFormat="false" ht="15" hidden="false" customHeight="false" outlineLevel="0" collapsed="false">
      <c r="A56" s="9"/>
      <c r="B56" s="10"/>
      <c r="C56" s="10"/>
      <c r="D56" s="10"/>
      <c r="E56" s="11"/>
      <c r="F56" s="11"/>
      <c r="G56" s="10"/>
      <c r="H56" s="10"/>
      <c r="I56" s="10"/>
      <c r="J56" s="12" t="str">
        <f aca="false">IF(D56="","",IFERROR(INDEX(Categories!$B$2:$B$38,MATCH(D56,Categories!$A$2:$A$38,0)),"?"))</f>
        <v/>
      </c>
      <c r="K56" s="12" t="str">
        <f aca="false">IF(AND(A56="",D56="",E56="",F56=""),"",IF(A56="","Add a date",IF(D56="","Pick a category",IF(J56="?","Category not on Categories tab",IF(AND(E56&lt;&gt;"",F56&lt;&gt;""),"Use In OR Out, not both",IF(AND(E56="",F56=""),"Add an amount",""))))))</f>
        <v/>
      </c>
    </row>
    <row r="57" customFormat="false" ht="15" hidden="false" customHeight="false" outlineLevel="0" collapsed="false">
      <c r="A57" s="9"/>
      <c r="B57" s="10"/>
      <c r="C57" s="10"/>
      <c r="D57" s="10"/>
      <c r="E57" s="11"/>
      <c r="F57" s="11"/>
      <c r="G57" s="10"/>
      <c r="H57" s="10"/>
      <c r="I57" s="10"/>
      <c r="J57" s="12" t="str">
        <f aca="false">IF(D57="","",IFERROR(INDEX(Categories!$B$2:$B$38,MATCH(D57,Categories!$A$2:$A$38,0)),"?"))</f>
        <v/>
      </c>
      <c r="K57" s="12" t="str">
        <f aca="false">IF(AND(A57="",D57="",E57="",F57=""),"",IF(A57="","Add a date",IF(D57="","Pick a category",IF(J57="?","Category not on Categories tab",IF(AND(E57&lt;&gt;"",F57&lt;&gt;""),"Use In OR Out, not both",IF(AND(E57="",F57=""),"Add an amount",""))))))</f>
        <v/>
      </c>
    </row>
    <row r="58" customFormat="false" ht="15" hidden="false" customHeight="false" outlineLevel="0" collapsed="false">
      <c r="A58" s="9"/>
      <c r="B58" s="10"/>
      <c r="C58" s="10"/>
      <c r="D58" s="10"/>
      <c r="E58" s="11"/>
      <c r="F58" s="11"/>
      <c r="G58" s="10"/>
      <c r="H58" s="10"/>
      <c r="I58" s="10"/>
      <c r="J58" s="12" t="str">
        <f aca="false">IF(D58="","",IFERROR(INDEX(Categories!$B$2:$B$38,MATCH(D58,Categories!$A$2:$A$38,0)),"?"))</f>
        <v/>
      </c>
      <c r="K58" s="12" t="str">
        <f aca="false">IF(AND(A58="",D58="",E58="",F58=""),"",IF(A58="","Add a date",IF(D58="","Pick a category",IF(J58="?","Category not on Categories tab",IF(AND(E58&lt;&gt;"",F58&lt;&gt;""),"Use In OR Out, not both",IF(AND(E58="",F58=""),"Add an amount",""))))))</f>
        <v/>
      </c>
    </row>
    <row r="59" customFormat="false" ht="15" hidden="false" customHeight="false" outlineLevel="0" collapsed="false">
      <c r="A59" s="9"/>
      <c r="B59" s="10"/>
      <c r="C59" s="10"/>
      <c r="D59" s="10"/>
      <c r="E59" s="11"/>
      <c r="F59" s="11"/>
      <c r="G59" s="10"/>
      <c r="H59" s="10"/>
      <c r="I59" s="10"/>
      <c r="J59" s="12" t="str">
        <f aca="false">IF(D59="","",IFERROR(INDEX(Categories!$B$2:$B$38,MATCH(D59,Categories!$A$2:$A$38,0)),"?"))</f>
        <v/>
      </c>
      <c r="K59" s="12" t="str">
        <f aca="false">IF(AND(A59="",D59="",E59="",F59=""),"",IF(A59="","Add a date",IF(D59="","Pick a category",IF(J59="?","Category not on Categories tab",IF(AND(E59&lt;&gt;"",F59&lt;&gt;""),"Use In OR Out, not both",IF(AND(E59="",F59=""),"Add an amount",""))))))</f>
        <v/>
      </c>
    </row>
    <row r="60" customFormat="false" ht="15" hidden="false" customHeight="false" outlineLevel="0" collapsed="false">
      <c r="A60" s="9"/>
      <c r="B60" s="10"/>
      <c r="C60" s="10"/>
      <c r="D60" s="10"/>
      <c r="E60" s="11"/>
      <c r="F60" s="11"/>
      <c r="G60" s="10"/>
      <c r="H60" s="10"/>
      <c r="I60" s="10"/>
      <c r="J60" s="12" t="str">
        <f aca="false">IF(D60="","",IFERROR(INDEX(Categories!$B$2:$B$38,MATCH(D60,Categories!$A$2:$A$38,0)),"?"))</f>
        <v/>
      </c>
      <c r="K60" s="12" t="str">
        <f aca="false">IF(AND(A60="",D60="",E60="",F60=""),"",IF(A60="","Add a date",IF(D60="","Pick a category",IF(J60="?","Category not on Categories tab",IF(AND(E60&lt;&gt;"",F60&lt;&gt;""),"Use In OR Out, not both",IF(AND(E60="",F60=""),"Add an amount",""))))))</f>
        <v/>
      </c>
    </row>
    <row r="61" customFormat="false" ht="15" hidden="false" customHeight="false" outlineLevel="0" collapsed="false">
      <c r="A61" s="9"/>
      <c r="B61" s="10"/>
      <c r="C61" s="10"/>
      <c r="D61" s="10"/>
      <c r="E61" s="11"/>
      <c r="F61" s="11"/>
      <c r="G61" s="10"/>
      <c r="H61" s="10"/>
      <c r="I61" s="10"/>
      <c r="J61" s="12" t="str">
        <f aca="false">IF(D61="","",IFERROR(INDEX(Categories!$B$2:$B$38,MATCH(D61,Categories!$A$2:$A$38,0)),"?"))</f>
        <v/>
      </c>
      <c r="K61" s="12" t="str">
        <f aca="false">IF(AND(A61="",D61="",E61="",F61=""),"",IF(A61="","Add a date",IF(D61="","Pick a category",IF(J61="?","Category not on Categories tab",IF(AND(E61&lt;&gt;"",F61&lt;&gt;""),"Use In OR Out, not both",IF(AND(E61="",F61=""),"Add an amount",""))))))</f>
        <v/>
      </c>
    </row>
    <row r="62" customFormat="false" ht="15" hidden="false" customHeight="false" outlineLevel="0" collapsed="false">
      <c r="A62" s="9"/>
      <c r="B62" s="10"/>
      <c r="C62" s="10"/>
      <c r="D62" s="10"/>
      <c r="E62" s="11"/>
      <c r="F62" s="11"/>
      <c r="G62" s="10"/>
      <c r="H62" s="10"/>
      <c r="I62" s="10"/>
      <c r="J62" s="12" t="str">
        <f aca="false">IF(D62="","",IFERROR(INDEX(Categories!$B$2:$B$38,MATCH(D62,Categories!$A$2:$A$38,0)),"?"))</f>
        <v/>
      </c>
      <c r="K62" s="12" t="str">
        <f aca="false">IF(AND(A62="",D62="",E62="",F62=""),"",IF(A62="","Add a date",IF(D62="","Pick a category",IF(J62="?","Category not on Categories tab",IF(AND(E62&lt;&gt;"",F62&lt;&gt;""),"Use In OR Out, not both",IF(AND(E62="",F62=""),"Add an amount",""))))))</f>
        <v/>
      </c>
    </row>
    <row r="63" customFormat="false" ht="15" hidden="false" customHeight="false" outlineLevel="0" collapsed="false">
      <c r="A63" s="9"/>
      <c r="B63" s="10"/>
      <c r="C63" s="10"/>
      <c r="D63" s="10"/>
      <c r="E63" s="11"/>
      <c r="F63" s="11"/>
      <c r="G63" s="10"/>
      <c r="H63" s="10"/>
      <c r="I63" s="10"/>
      <c r="J63" s="12" t="str">
        <f aca="false">IF(D63="","",IFERROR(INDEX(Categories!$B$2:$B$38,MATCH(D63,Categories!$A$2:$A$38,0)),"?"))</f>
        <v/>
      </c>
      <c r="K63" s="12" t="str">
        <f aca="false">IF(AND(A63="",D63="",E63="",F63=""),"",IF(A63="","Add a date",IF(D63="","Pick a category",IF(J63="?","Category not on Categories tab",IF(AND(E63&lt;&gt;"",F63&lt;&gt;""),"Use In OR Out, not both",IF(AND(E63="",F63=""),"Add an amount",""))))))</f>
        <v/>
      </c>
    </row>
    <row r="64" customFormat="false" ht="15" hidden="false" customHeight="false" outlineLevel="0" collapsed="false">
      <c r="A64" s="9"/>
      <c r="B64" s="10"/>
      <c r="C64" s="10"/>
      <c r="D64" s="10"/>
      <c r="E64" s="11"/>
      <c r="F64" s="11"/>
      <c r="G64" s="10"/>
      <c r="H64" s="10"/>
      <c r="I64" s="10"/>
      <c r="J64" s="12" t="str">
        <f aca="false">IF(D64="","",IFERROR(INDEX(Categories!$B$2:$B$38,MATCH(D64,Categories!$A$2:$A$38,0)),"?"))</f>
        <v/>
      </c>
      <c r="K64" s="12" t="str">
        <f aca="false">IF(AND(A64="",D64="",E64="",F64=""),"",IF(A64="","Add a date",IF(D64="","Pick a category",IF(J64="?","Category not on Categories tab",IF(AND(E64&lt;&gt;"",F64&lt;&gt;""),"Use In OR Out, not both",IF(AND(E64="",F64=""),"Add an amount",""))))))</f>
        <v/>
      </c>
    </row>
    <row r="65" customFormat="false" ht="15" hidden="false" customHeight="false" outlineLevel="0" collapsed="false">
      <c r="A65" s="9"/>
      <c r="B65" s="10"/>
      <c r="C65" s="10"/>
      <c r="D65" s="10"/>
      <c r="E65" s="11"/>
      <c r="F65" s="11"/>
      <c r="G65" s="10"/>
      <c r="H65" s="10"/>
      <c r="I65" s="10"/>
      <c r="J65" s="12" t="str">
        <f aca="false">IF(D65="","",IFERROR(INDEX(Categories!$B$2:$B$38,MATCH(D65,Categories!$A$2:$A$38,0)),"?"))</f>
        <v/>
      </c>
      <c r="K65" s="12" t="str">
        <f aca="false">IF(AND(A65="",D65="",E65="",F65=""),"",IF(A65="","Add a date",IF(D65="","Pick a category",IF(J65="?","Category not on Categories tab",IF(AND(E65&lt;&gt;"",F65&lt;&gt;""),"Use In OR Out, not both",IF(AND(E65="",F65=""),"Add an amount",""))))))</f>
        <v/>
      </c>
    </row>
    <row r="66" customFormat="false" ht="15" hidden="false" customHeight="false" outlineLevel="0" collapsed="false">
      <c r="A66" s="9"/>
      <c r="B66" s="10"/>
      <c r="C66" s="10"/>
      <c r="D66" s="10"/>
      <c r="E66" s="11"/>
      <c r="F66" s="11"/>
      <c r="G66" s="10"/>
      <c r="H66" s="10"/>
      <c r="I66" s="10"/>
      <c r="J66" s="12" t="str">
        <f aca="false">IF(D66="","",IFERROR(INDEX(Categories!$B$2:$B$38,MATCH(D66,Categories!$A$2:$A$38,0)),"?"))</f>
        <v/>
      </c>
      <c r="K66" s="12" t="str">
        <f aca="false">IF(AND(A66="",D66="",E66="",F66=""),"",IF(A66="","Add a date",IF(D66="","Pick a category",IF(J66="?","Category not on Categories tab",IF(AND(E66&lt;&gt;"",F66&lt;&gt;""),"Use In OR Out, not both",IF(AND(E66="",F66=""),"Add an amount",""))))))</f>
        <v/>
      </c>
    </row>
    <row r="67" customFormat="false" ht="15" hidden="false" customHeight="false" outlineLevel="0" collapsed="false">
      <c r="A67" s="9"/>
      <c r="B67" s="10"/>
      <c r="C67" s="10"/>
      <c r="D67" s="10"/>
      <c r="E67" s="11"/>
      <c r="F67" s="11"/>
      <c r="G67" s="10"/>
      <c r="H67" s="10"/>
      <c r="I67" s="10"/>
      <c r="J67" s="12" t="str">
        <f aca="false">IF(D67="","",IFERROR(INDEX(Categories!$B$2:$B$38,MATCH(D67,Categories!$A$2:$A$38,0)),"?"))</f>
        <v/>
      </c>
      <c r="K67" s="12" t="str">
        <f aca="false">IF(AND(A67="",D67="",E67="",F67=""),"",IF(A67="","Add a date",IF(D67="","Pick a category",IF(J67="?","Category not on Categories tab",IF(AND(E67&lt;&gt;"",F67&lt;&gt;""),"Use In OR Out, not both",IF(AND(E67="",F67=""),"Add an amount",""))))))</f>
        <v/>
      </c>
    </row>
    <row r="68" customFormat="false" ht="15" hidden="false" customHeight="false" outlineLevel="0" collapsed="false">
      <c r="A68" s="9"/>
      <c r="B68" s="10"/>
      <c r="C68" s="10"/>
      <c r="D68" s="10"/>
      <c r="E68" s="11"/>
      <c r="F68" s="11"/>
      <c r="G68" s="10"/>
      <c r="H68" s="10"/>
      <c r="I68" s="10"/>
      <c r="J68" s="12" t="str">
        <f aca="false">IF(D68="","",IFERROR(INDEX(Categories!$B$2:$B$38,MATCH(D68,Categories!$A$2:$A$38,0)),"?"))</f>
        <v/>
      </c>
      <c r="K68" s="12" t="str">
        <f aca="false">IF(AND(A68="",D68="",E68="",F68=""),"",IF(A68="","Add a date",IF(D68="","Pick a category",IF(J68="?","Category not on Categories tab",IF(AND(E68&lt;&gt;"",F68&lt;&gt;""),"Use In OR Out, not both",IF(AND(E68="",F68=""),"Add an amount",""))))))</f>
        <v/>
      </c>
    </row>
    <row r="69" customFormat="false" ht="15" hidden="false" customHeight="false" outlineLevel="0" collapsed="false">
      <c r="A69" s="9"/>
      <c r="B69" s="10"/>
      <c r="C69" s="10"/>
      <c r="D69" s="10"/>
      <c r="E69" s="11"/>
      <c r="F69" s="11"/>
      <c r="G69" s="10"/>
      <c r="H69" s="10"/>
      <c r="I69" s="10"/>
      <c r="J69" s="12" t="str">
        <f aca="false">IF(D69="","",IFERROR(INDEX(Categories!$B$2:$B$38,MATCH(D69,Categories!$A$2:$A$38,0)),"?"))</f>
        <v/>
      </c>
      <c r="K69" s="12" t="str">
        <f aca="false">IF(AND(A69="",D69="",E69="",F69=""),"",IF(A69="","Add a date",IF(D69="","Pick a category",IF(J69="?","Category not on Categories tab",IF(AND(E69&lt;&gt;"",F69&lt;&gt;""),"Use In OR Out, not both",IF(AND(E69="",F69=""),"Add an amount",""))))))</f>
        <v/>
      </c>
    </row>
    <row r="70" customFormat="false" ht="15" hidden="false" customHeight="false" outlineLevel="0" collapsed="false">
      <c r="A70" s="9"/>
      <c r="B70" s="10"/>
      <c r="C70" s="10"/>
      <c r="D70" s="10"/>
      <c r="E70" s="11"/>
      <c r="F70" s="11"/>
      <c r="G70" s="10"/>
      <c r="H70" s="10"/>
      <c r="I70" s="10"/>
      <c r="J70" s="12" t="str">
        <f aca="false">IF(D70="","",IFERROR(INDEX(Categories!$B$2:$B$38,MATCH(D70,Categories!$A$2:$A$38,0)),"?"))</f>
        <v/>
      </c>
      <c r="K70" s="12" t="str">
        <f aca="false">IF(AND(A70="",D70="",E70="",F70=""),"",IF(A70="","Add a date",IF(D70="","Pick a category",IF(J70="?","Category not on Categories tab",IF(AND(E70&lt;&gt;"",F70&lt;&gt;""),"Use In OR Out, not both",IF(AND(E70="",F70=""),"Add an amount",""))))))</f>
        <v/>
      </c>
    </row>
    <row r="71" customFormat="false" ht="15" hidden="false" customHeight="false" outlineLevel="0" collapsed="false">
      <c r="A71" s="9"/>
      <c r="B71" s="10"/>
      <c r="C71" s="10"/>
      <c r="D71" s="10"/>
      <c r="E71" s="11"/>
      <c r="F71" s="11"/>
      <c r="G71" s="10"/>
      <c r="H71" s="10"/>
      <c r="I71" s="10"/>
      <c r="J71" s="12" t="str">
        <f aca="false">IF(D71="","",IFERROR(INDEX(Categories!$B$2:$B$38,MATCH(D71,Categories!$A$2:$A$38,0)),"?"))</f>
        <v/>
      </c>
      <c r="K71" s="12" t="str">
        <f aca="false">IF(AND(A71="",D71="",E71="",F71=""),"",IF(A71="","Add a date",IF(D71="","Pick a category",IF(J71="?","Category not on Categories tab",IF(AND(E71&lt;&gt;"",F71&lt;&gt;""),"Use In OR Out, not both",IF(AND(E71="",F71=""),"Add an amount",""))))))</f>
        <v/>
      </c>
    </row>
    <row r="72" customFormat="false" ht="15" hidden="false" customHeight="false" outlineLevel="0" collapsed="false">
      <c r="A72" s="9"/>
      <c r="B72" s="10"/>
      <c r="C72" s="10"/>
      <c r="D72" s="10"/>
      <c r="E72" s="11"/>
      <c r="F72" s="11"/>
      <c r="G72" s="10"/>
      <c r="H72" s="10"/>
      <c r="I72" s="10"/>
      <c r="J72" s="12" t="str">
        <f aca="false">IF(D72="","",IFERROR(INDEX(Categories!$B$2:$B$38,MATCH(D72,Categories!$A$2:$A$38,0)),"?"))</f>
        <v/>
      </c>
      <c r="K72" s="12" t="str">
        <f aca="false">IF(AND(A72="",D72="",E72="",F72=""),"",IF(A72="","Add a date",IF(D72="","Pick a category",IF(J72="?","Category not on Categories tab",IF(AND(E72&lt;&gt;"",F72&lt;&gt;""),"Use In OR Out, not both",IF(AND(E72="",F72=""),"Add an amount",""))))))</f>
        <v/>
      </c>
    </row>
    <row r="73" customFormat="false" ht="15" hidden="false" customHeight="false" outlineLevel="0" collapsed="false">
      <c r="A73" s="9"/>
      <c r="B73" s="10"/>
      <c r="C73" s="10"/>
      <c r="D73" s="10"/>
      <c r="E73" s="11"/>
      <c r="F73" s="11"/>
      <c r="G73" s="10"/>
      <c r="H73" s="10"/>
      <c r="I73" s="10"/>
      <c r="J73" s="12" t="str">
        <f aca="false">IF(D73="","",IFERROR(INDEX(Categories!$B$2:$B$38,MATCH(D73,Categories!$A$2:$A$38,0)),"?"))</f>
        <v/>
      </c>
      <c r="K73" s="12" t="str">
        <f aca="false">IF(AND(A73="",D73="",E73="",F73=""),"",IF(A73="","Add a date",IF(D73="","Pick a category",IF(J73="?","Category not on Categories tab",IF(AND(E73&lt;&gt;"",F73&lt;&gt;""),"Use In OR Out, not both",IF(AND(E73="",F73=""),"Add an amount",""))))))</f>
        <v/>
      </c>
    </row>
    <row r="74" customFormat="false" ht="15" hidden="false" customHeight="false" outlineLevel="0" collapsed="false">
      <c r="A74" s="9"/>
      <c r="B74" s="10"/>
      <c r="C74" s="10"/>
      <c r="D74" s="10"/>
      <c r="E74" s="11"/>
      <c r="F74" s="11"/>
      <c r="G74" s="10"/>
      <c r="H74" s="10"/>
      <c r="I74" s="10"/>
      <c r="J74" s="12" t="str">
        <f aca="false">IF(D74="","",IFERROR(INDEX(Categories!$B$2:$B$38,MATCH(D74,Categories!$A$2:$A$38,0)),"?"))</f>
        <v/>
      </c>
      <c r="K74" s="12" t="str">
        <f aca="false">IF(AND(A74="",D74="",E74="",F74=""),"",IF(A74="","Add a date",IF(D74="","Pick a category",IF(J74="?","Category not on Categories tab",IF(AND(E74&lt;&gt;"",F74&lt;&gt;""),"Use In OR Out, not both",IF(AND(E74="",F74=""),"Add an amount",""))))))</f>
        <v/>
      </c>
    </row>
    <row r="75" customFormat="false" ht="15" hidden="false" customHeight="false" outlineLevel="0" collapsed="false">
      <c r="A75" s="9"/>
      <c r="B75" s="10"/>
      <c r="C75" s="10"/>
      <c r="D75" s="10"/>
      <c r="E75" s="11"/>
      <c r="F75" s="11"/>
      <c r="G75" s="10"/>
      <c r="H75" s="10"/>
      <c r="I75" s="10"/>
      <c r="J75" s="12" t="str">
        <f aca="false">IF(D75="","",IFERROR(INDEX(Categories!$B$2:$B$38,MATCH(D75,Categories!$A$2:$A$38,0)),"?"))</f>
        <v/>
      </c>
      <c r="K75" s="12" t="str">
        <f aca="false">IF(AND(A75="",D75="",E75="",F75=""),"",IF(A75="","Add a date",IF(D75="","Pick a category",IF(J75="?","Category not on Categories tab",IF(AND(E75&lt;&gt;"",F75&lt;&gt;""),"Use In OR Out, not both",IF(AND(E75="",F75=""),"Add an amount",""))))))</f>
        <v/>
      </c>
    </row>
    <row r="76" customFormat="false" ht="15" hidden="false" customHeight="false" outlineLevel="0" collapsed="false">
      <c r="A76" s="9"/>
      <c r="B76" s="10"/>
      <c r="C76" s="10"/>
      <c r="D76" s="10"/>
      <c r="E76" s="11"/>
      <c r="F76" s="11"/>
      <c r="G76" s="10"/>
      <c r="H76" s="10"/>
      <c r="I76" s="10"/>
      <c r="J76" s="12" t="str">
        <f aca="false">IF(D76="","",IFERROR(INDEX(Categories!$B$2:$B$38,MATCH(D76,Categories!$A$2:$A$38,0)),"?"))</f>
        <v/>
      </c>
      <c r="K76" s="12" t="str">
        <f aca="false">IF(AND(A76="",D76="",E76="",F76=""),"",IF(A76="","Add a date",IF(D76="","Pick a category",IF(J76="?","Category not on Categories tab",IF(AND(E76&lt;&gt;"",F76&lt;&gt;""),"Use In OR Out, not both",IF(AND(E76="",F76=""),"Add an amount",""))))))</f>
        <v/>
      </c>
    </row>
    <row r="77" customFormat="false" ht="15" hidden="false" customHeight="false" outlineLevel="0" collapsed="false">
      <c r="A77" s="9"/>
      <c r="B77" s="10"/>
      <c r="C77" s="10"/>
      <c r="D77" s="10"/>
      <c r="E77" s="11"/>
      <c r="F77" s="11"/>
      <c r="G77" s="10"/>
      <c r="H77" s="10"/>
      <c r="I77" s="10"/>
      <c r="J77" s="12" t="str">
        <f aca="false">IF(D77="","",IFERROR(INDEX(Categories!$B$2:$B$38,MATCH(D77,Categories!$A$2:$A$38,0)),"?"))</f>
        <v/>
      </c>
      <c r="K77" s="12" t="str">
        <f aca="false">IF(AND(A77="",D77="",E77="",F77=""),"",IF(A77="","Add a date",IF(D77="","Pick a category",IF(J77="?","Category not on Categories tab",IF(AND(E77&lt;&gt;"",F77&lt;&gt;""),"Use In OR Out, not both",IF(AND(E77="",F77=""),"Add an amount",""))))))</f>
        <v/>
      </c>
    </row>
    <row r="78" customFormat="false" ht="15" hidden="false" customHeight="false" outlineLevel="0" collapsed="false">
      <c r="A78" s="9"/>
      <c r="B78" s="10"/>
      <c r="C78" s="10"/>
      <c r="D78" s="10"/>
      <c r="E78" s="11"/>
      <c r="F78" s="11"/>
      <c r="G78" s="10"/>
      <c r="H78" s="10"/>
      <c r="I78" s="10"/>
      <c r="J78" s="12" t="str">
        <f aca="false">IF(D78="","",IFERROR(INDEX(Categories!$B$2:$B$38,MATCH(D78,Categories!$A$2:$A$38,0)),"?"))</f>
        <v/>
      </c>
      <c r="K78" s="12" t="str">
        <f aca="false">IF(AND(A78="",D78="",E78="",F78=""),"",IF(A78="","Add a date",IF(D78="","Pick a category",IF(J78="?","Category not on Categories tab",IF(AND(E78&lt;&gt;"",F78&lt;&gt;""),"Use In OR Out, not both",IF(AND(E78="",F78=""),"Add an amount",""))))))</f>
        <v/>
      </c>
    </row>
    <row r="79" customFormat="false" ht="15" hidden="false" customHeight="false" outlineLevel="0" collapsed="false">
      <c r="A79" s="9"/>
      <c r="B79" s="10"/>
      <c r="C79" s="10"/>
      <c r="D79" s="10"/>
      <c r="E79" s="11"/>
      <c r="F79" s="11"/>
      <c r="G79" s="10"/>
      <c r="H79" s="10"/>
      <c r="I79" s="10"/>
      <c r="J79" s="12" t="str">
        <f aca="false">IF(D79="","",IFERROR(INDEX(Categories!$B$2:$B$38,MATCH(D79,Categories!$A$2:$A$38,0)),"?"))</f>
        <v/>
      </c>
      <c r="K79" s="12" t="str">
        <f aca="false">IF(AND(A79="",D79="",E79="",F79=""),"",IF(A79="","Add a date",IF(D79="","Pick a category",IF(J79="?","Category not on Categories tab",IF(AND(E79&lt;&gt;"",F79&lt;&gt;""),"Use In OR Out, not both",IF(AND(E79="",F79=""),"Add an amount",""))))))</f>
        <v/>
      </c>
    </row>
    <row r="80" customFormat="false" ht="15" hidden="false" customHeight="false" outlineLevel="0" collapsed="false">
      <c r="A80" s="9"/>
      <c r="B80" s="10"/>
      <c r="C80" s="10"/>
      <c r="D80" s="10"/>
      <c r="E80" s="11"/>
      <c r="F80" s="11"/>
      <c r="G80" s="10"/>
      <c r="H80" s="10"/>
      <c r="I80" s="10"/>
      <c r="J80" s="12" t="str">
        <f aca="false">IF(D80="","",IFERROR(INDEX(Categories!$B$2:$B$38,MATCH(D80,Categories!$A$2:$A$38,0)),"?"))</f>
        <v/>
      </c>
      <c r="K80" s="12" t="str">
        <f aca="false">IF(AND(A80="",D80="",E80="",F80=""),"",IF(A80="","Add a date",IF(D80="","Pick a category",IF(J80="?","Category not on Categories tab",IF(AND(E80&lt;&gt;"",F80&lt;&gt;""),"Use In OR Out, not both",IF(AND(E80="",F80=""),"Add an amount",""))))))</f>
        <v/>
      </c>
    </row>
    <row r="81" customFormat="false" ht="15" hidden="false" customHeight="false" outlineLevel="0" collapsed="false">
      <c r="A81" s="9"/>
      <c r="B81" s="10"/>
      <c r="C81" s="10"/>
      <c r="D81" s="10"/>
      <c r="E81" s="11"/>
      <c r="F81" s="11"/>
      <c r="G81" s="10"/>
      <c r="H81" s="10"/>
      <c r="I81" s="10"/>
      <c r="J81" s="12" t="str">
        <f aca="false">IF(D81="","",IFERROR(INDEX(Categories!$B$2:$B$38,MATCH(D81,Categories!$A$2:$A$38,0)),"?"))</f>
        <v/>
      </c>
      <c r="K81" s="12" t="str">
        <f aca="false">IF(AND(A81="",D81="",E81="",F81=""),"",IF(A81="","Add a date",IF(D81="","Pick a category",IF(J81="?","Category not on Categories tab",IF(AND(E81&lt;&gt;"",F81&lt;&gt;""),"Use In OR Out, not both",IF(AND(E81="",F81=""),"Add an amount",""))))))</f>
        <v/>
      </c>
    </row>
    <row r="82" customFormat="false" ht="15" hidden="false" customHeight="false" outlineLevel="0" collapsed="false">
      <c r="A82" s="9"/>
      <c r="B82" s="10"/>
      <c r="C82" s="10"/>
      <c r="D82" s="10"/>
      <c r="E82" s="11"/>
      <c r="F82" s="11"/>
      <c r="G82" s="10"/>
      <c r="H82" s="10"/>
      <c r="I82" s="10"/>
      <c r="J82" s="12" t="str">
        <f aca="false">IF(D82="","",IFERROR(INDEX(Categories!$B$2:$B$38,MATCH(D82,Categories!$A$2:$A$38,0)),"?"))</f>
        <v/>
      </c>
      <c r="K82" s="12" t="str">
        <f aca="false">IF(AND(A82="",D82="",E82="",F82=""),"",IF(A82="","Add a date",IF(D82="","Pick a category",IF(J82="?","Category not on Categories tab",IF(AND(E82&lt;&gt;"",F82&lt;&gt;""),"Use In OR Out, not both",IF(AND(E82="",F82=""),"Add an amount",""))))))</f>
        <v/>
      </c>
    </row>
    <row r="83" customFormat="false" ht="15" hidden="false" customHeight="false" outlineLevel="0" collapsed="false">
      <c r="A83" s="9"/>
      <c r="B83" s="10"/>
      <c r="C83" s="10"/>
      <c r="D83" s="10"/>
      <c r="E83" s="11"/>
      <c r="F83" s="11"/>
      <c r="G83" s="10"/>
      <c r="H83" s="10"/>
      <c r="I83" s="10"/>
      <c r="J83" s="12" t="str">
        <f aca="false">IF(D83="","",IFERROR(INDEX(Categories!$B$2:$B$38,MATCH(D83,Categories!$A$2:$A$38,0)),"?"))</f>
        <v/>
      </c>
      <c r="K83" s="12" t="str">
        <f aca="false">IF(AND(A83="",D83="",E83="",F83=""),"",IF(A83="","Add a date",IF(D83="","Pick a category",IF(J83="?","Category not on Categories tab",IF(AND(E83&lt;&gt;"",F83&lt;&gt;""),"Use In OR Out, not both",IF(AND(E83="",F83=""),"Add an amount",""))))))</f>
        <v/>
      </c>
    </row>
    <row r="84" customFormat="false" ht="15" hidden="false" customHeight="false" outlineLevel="0" collapsed="false">
      <c r="A84" s="9"/>
      <c r="B84" s="10"/>
      <c r="C84" s="10"/>
      <c r="D84" s="10"/>
      <c r="E84" s="11"/>
      <c r="F84" s="11"/>
      <c r="G84" s="10"/>
      <c r="H84" s="10"/>
      <c r="I84" s="10"/>
      <c r="J84" s="12" t="str">
        <f aca="false">IF(D84="","",IFERROR(INDEX(Categories!$B$2:$B$38,MATCH(D84,Categories!$A$2:$A$38,0)),"?"))</f>
        <v/>
      </c>
      <c r="K84" s="12" t="str">
        <f aca="false">IF(AND(A84="",D84="",E84="",F84=""),"",IF(A84="","Add a date",IF(D84="","Pick a category",IF(J84="?","Category not on Categories tab",IF(AND(E84&lt;&gt;"",F84&lt;&gt;""),"Use In OR Out, not both",IF(AND(E84="",F84=""),"Add an amount",""))))))</f>
        <v/>
      </c>
    </row>
    <row r="85" customFormat="false" ht="15" hidden="false" customHeight="false" outlineLevel="0" collapsed="false">
      <c r="A85" s="9"/>
      <c r="B85" s="10"/>
      <c r="C85" s="10"/>
      <c r="D85" s="10"/>
      <c r="E85" s="11"/>
      <c r="F85" s="11"/>
      <c r="G85" s="10"/>
      <c r="H85" s="10"/>
      <c r="I85" s="10"/>
      <c r="J85" s="12" t="str">
        <f aca="false">IF(D85="","",IFERROR(INDEX(Categories!$B$2:$B$38,MATCH(D85,Categories!$A$2:$A$38,0)),"?"))</f>
        <v/>
      </c>
      <c r="K85" s="12" t="str">
        <f aca="false">IF(AND(A85="",D85="",E85="",F85=""),"",IF(A85="","Add a date",IF(D85="","Pick a category",IF(J85="?","Category not on Categories tab",IF(AND(E85&lt;&gt;"",F85&lt;&gt;""),"Use In OR Out, not both",IF(AND(E85="",F85=""),"Add an amount",""))))))</f>
        <v/>
      </c>
    </row>
    <row r="86" customFormat="false" ht="15" hidden="false" customHeight="false" outlineLevel="0" collapsed="false">
      <c r="A86" s="9"/>
      <c r="B86" s="10"/>
      <c r="C86" s="10"/>
      <c r="D86" s="10"/>
      <c r="E86" s="11"/>
      <c r="F86" s="11"/>
      <c r="G86" s="10"/>
      <c r="H86" s="10"/>
      <c r="I86" s="10"/>
      <c r="J86" s="12" t="str">
        <f aca="false">IF(D86="","",IFERROR(INDEX(Categories!$B$2:$B$38,MATCH(D86,Categories!$A$2:$A$38,0)),"?"))</f>
        <v/>
      </c>
      <c r="K86" s="12" t="str">
        <f aca="false">IF(AND(A86="",D86="",E86="",F86=""),"",IF(A86="","Add a date",IF(D86="","Pick a category",IF(J86="?","Category not on Categories tab",IF(AND(E86&lt;&gt;"",F86&lt;&gt;""),"Use In OR Out, not both",IF(AND(E86="",F86=""),"Add an amount",""))))))</f>
        <v/>
      </c>
    </row>
    <row r="87" customFormat="false" ht="15" hidden="false" customHeight="false" outlineLevel="0" collapsed="false">
      <c r="A87" s="9"/>
      <c r="B87" s="10"/>
      <c r="C87" s="10"/>
      <c r="D87" s="10"/>
      <c r="E87" s="11"/>
      <c r="F87" s="11"/>
      <c r="G87" s="10"/>
      <c r="H87" s="10"/>
      <c r="I87" s="10"/>
      <c r="J87" s="12" t="str">
        <f aca="false">IF(D87="","",IFERROR(INDEX(Categories!$B$2:$B$38,MATCH(D87,Categories!$A$2:$A$38,0)),"?"))</f>
        <v/>
      </c>
      <c r="K87" s="12" t="str">
        <f aca="false">IF(AND(A87="",D87="",E87="",F87=""),"",IF(A87="","Add a date",IF(D87="","Pick a category",IF(J87="?","Category not on Categories tab",IF(AND(E87&lt;&gt;"",F87&lt;&gt;""),"Use In OR Out, not both",IF(AND(E87="",F87=""),"Add an amount",""))))))</f>
        <v/>
      </c>
    </row>
    <row r="88" customFormat="false" ht="15" hidden="false" customHeight="false" outlineLevel="0" collapsed="false">
      <c r="A88" s="9"/>
      <c r="B88" s="10"/>
      <c r="C88" s="10"/>
      <c r="D88" s="10"/>
      <c r="E88" s="11"/>
      <c r="F88" s="11"/>
      <c r="G88" s="10"/>
      <c r="H88" s="10"/>
      <c r="I88" s="10"/>
      <c r="J88" s="12" t="str">
        <f aca="false">IF(D88="","",IFERROR(INDEX(Categories!$B$2:$B$38,MATCH(D88,Categories!$A$2:$A$38,0)),"?"))</f>
        <v/>
      </c>
      <c r="K88" s="12" t="str">
        <f aca="false">IF(AND(A88="",D88="",E88="",F88=""),"",IF(A88="","Add a date",IF(D88="","Pick a category",IF(J88="?","Category not on Categories tab",IF(AND(E88&lt;&gt;"",F88&lt;&gt;""),"Use In OR Out, not both",IF(AND(E88="",F88=""),"Add an amount",""))))))</f>
        <v/>
      </c>
    </row>
    <row r="89" customFormat="false" ht="15" hidden="false" customHeight="false" outlineLevel="0" collapsed="false">
      <c r="A89" s="9"/>
      <c r="B89" s="10"/>
      <c r="C89" s="10"/>
      <c r="D89" s="10"/>
      <c r="E89" s="11"/>
      <c r="F89" s="11"/>
      <c r="G89" s="10"/>
      <c r="H89" s="10"/>
      <c r="I89" s="10"/>
      <c r="J89" s="12" t="str">
        <f aca="false">IF(D89="","",IFERROR(INDEX(Categories!$B$2:$B$38,MATCH(D89,Categories!$A$2:$A$38,0)),"?"))</f>
        <v/>
      </c>
      <c r="K89" s="12" t="str">
        <f aca="false">IF(AND(A89="",D89="",E89="",F89=""),"",IF(A89="","Add a date",IF(D89="","Pick a category",IF(J89="?","Category not on Categories tab",IF(AND(E89&lt;&gt;"",F89&lt;&gt;""),"Use In OR Out, not both",IF(AND(E89="",F89=""),"Add an amount",""))))))</f>
        <v/>
      </c>
    </row>
    <row r="90" customFormat="false" ht="15" hidden="false" customHeight="false" outlineLevel="0" collapsed="false">
      <c r="A90" s="9"/>
      <c r="B90" s="10"/>
      <c r="C90" s="10"/>
      <c r="D90" s="10"/>
      <c r="E90" s="11"/>
      <c r="F90" s="11"/>
      <c r="G90" s="10"/>
      <c r="H90" s="10"/>
      <c r="I90" s="10"/>
      <c r="J90" s="12" t="str">
        <f aca="false">IF(D90="","",IFERROR(INDEX(Categories!$B$2:$B$38,MATCH(D90,Categories!$A$2:$A$38,0)),"?"))</f>
        <v/>
      </c>
      <c r="K90" s="12" t="str">
        <f aca="false">IF(AND(A90="",D90="",E90="",F90=""),"",IF(A90="","Add a date",IF(D90="","Pick a category",IF(J90="?","Category not on Categories tab",IF(AND(E90&lt;&gt;"",F90&lt;&gt;""),"Use In OR Out, not both",IF(AND(E90="",F90=""),"Add an amount",""))))))</f>
        <v/>
      </c>
    </row>
    <row r="91" customFormat="false" ht="15" hidden="false" customHeight="false" outlineLevel="0" collapsed="false">
      <c r="A91" s="9"/>
      <c r="B91" s="10"/>
      <c r="C91" s="10"/>
      <c r="D91" s="10"/>
      <c r="E91" s="11"/>
      <c r="F91" s="11"/>
      <c r="G91" s="10"/>
      <c r="H91" s="10"/>
      <c r="I91" s="10"/>
      <c r="J91" s="12" t="str">
        <f aca="false">IF(D91="","",IFERROR(INDEX(Categories!$B$2:$B$38,MATCH(D91,Categories!$A$2:$A$38,0)),"?"))</f>
        <v/>
      </c>
      <c r="K91" s="12" t="str">
        <f aca="false">IF(AND(A91="",D91="",E91="",F91=""),"",IF(A91="","Add a date",IF(D91="","Pick a category",IF(J91="?","Category not on Categories tab",IF(AND(E91&lt;&gt;"",F91&lt;&gt;""),"Use In OR Out, not both",IF(AND(E91="",F91=""),"Add an amount",""))))))</f>
        <v/>
      </c>
    </row>
    <row r="92" customFormat="false" ht="15" hidden="false" customHeight="false" outlineLevel="0" collapsed="false">
      <c r="A92" s="9"/>
      <c r="B92" s="10"/>
      <c r="C92" s="10"/>
      <c r="D92" s="10"/>
      <c r="E92" s="11"/>
      <c r="F92" s="11"/>
      <c r="G92" s="10"/>
      <c r="H92" s="10"/>
      <c r="I92" s="10"/>
      <c r="J92" s="12" t="str">
        <f aca="false">IF(D92="","",IFERROR(INDEX(Categories!$B$2:$B$38,MATCH(D92,Categories!$A$2:$A$38,0)),"?"))</f>
        <v/>
      </c>
      <c r="K92" s="12" t="str">
        <f aca="false">IF(AND(A92="",D92="",E92="",F92=""),"",IF(A92="","Add a date",IF(D92="","Pick a category",IF(J92="?","Category not on Categories tab",IF(AND(E92&lt;&gt;"",F92&lt;&gt;""),"Use In OR Out, not both",IF(AND(E92="",F92=""),"Add an amount",""))))))</f>
        <v/>
      </c>
    </row>
    <row r="93" customFormat="false" ht="15" hidden="false" customHeight="false" outlineLevel="0" collapsed="false">
      <c r="A93" s="9"/>
      <c r="B93" s="10"/>
      <c r="C93" s="10"/>
      <c r="D93" s="10"/>
      <c r="E93" s="11"/>
      <c r="F93" s="11"/>
      <c r="G93" s="10"/>
      <c r="H93" s="10"/>
      <c r="I93" s="10"/>
      <c r="J93" s="12" t="str">
        <f aca="false">IF(D93="","",IFERROR(INDEX(Categories!$B$2:$B$38,MATCH(D93,Categories!$A$2:$A$38,0)),"?"))</f>
        <v/>
      </c>
      <c r="K93" s="12" t="str">
        <f aca="false">IF(AND(A93="",D93="",E93="",F93=""),"",IF(A93="","Add a date",IF(D93="","Pick a category",IF(J93="?","Category not on Categories tab",IF(AND(E93&lt;&gt;"",F93&lt;&gt;""),"Use In OR Out, not both",IF(AND(E93="",F93=""),"Add an amount",""))))))</f>
        <v/>
      </c>
    </row>
    <row r="94" customFormat="false" ht="15" hidden="false" customHeight="false" outlineLevel="0" collapsed="false">
      <c r="A94" s="9"/>
      <c r="B94" s="10"/>
      <c r="C94" s="10"/>
      <c r="D94" s="10"/>
      <c r="E94" s="11"/>
      <c r="F94" s="11"/>
      <c r="G94" s="10"/>
      <c r="H94" s="10"/>
      <c r="I94" s="10"/>
      <c r="J94" s="12" t="str">
        <f aca="false">IF(D94="","",IFERROR(INDEX(Categories!$B$2:$B$38,MATCH(D94,Categories!$A$2:$A$38,0)),"?"))</f>
        <v/>
      </c>
      <c r="K94" s="12" t="str">
        <f aca="false">IF(AND(A94="",D94="",E94="",F94=""),"",IF(A94="","Add a date",IF(D94="","Pick a category",IF(J94="?","Category not on Categories tab",IF(AND(E94&lt;&gt;"",F94&lt;&gt;""),"Use In OR Out, not both",IF(AND(E94="",F94=""),"Add an amount",""))))))</f>
        <v/>
      </c>
    </row>
    <row r="95" customFormat="false" ht="15" hidden="false" customHeight="false" outlineLevel="0" collapsed="false">
      <c r="A95" s="9"/>
      <c r="B95" s="10"/>
      <c r="C95" s="10"/>
      <c r="D95" s="10"/>
      <c r="E95" s="11"/>
      <c r="F95" s="11"/>
      <c r="G95" s="10"/>
      <c r="H95" s="10"/>
      <c r="I95" s="10"/>
      <c r="J95" s="12" t="str">
        <f aca="false">IF(D95="","",IFERROR(INDEX(Categories!$B$2:$B$38,MATCH(D95,Categories!$A$2:$A$38,0)),"?"))</f>
        <v/>
      </c>
      <c r="K95" s="12" t="str">
        <f aca="false">IF(AND(A95="",D95="",E95="",F95=""),"",IF(A95="","Add a date",IF(D95="","Pick a category",IF(J95="?","Category not on Categories tab",IF(AND(E95&lt;&gt;"",F95&lt;&gt;""),"Use In OR Out, not both",IF(AND(E95="",F95=""),"Add an amount",""))))))</f>
        <v/>
      </c>
    </row>
    <row r="96" customFormat="false" ht="15" hidden="false" customHeight="false" outlineLevel="0" collapsed="false">
      <c r="A96" s="9"/>
      <c r="B96" s="10"/>
      <c r="C96" s="10"/>
      <c r="D96" s="10"/>
      <c r="E96" s="11"/>
      <c r="F96" s="11"/>
      <c r="G96" s="10"/>
      <c r="H96" s="10"/>
      <c r="I96" s="10"/>
      <c r="J96" s="12" t="str">
        <f aca="false">IF(D96="","",IFERROR(INDEX(Categories!$B$2:$B$38,MATCH(D96,Categories!$A$2:$A$38,0)),"?"))</f>
        <v/>
      </c>
      <c r="K96" s="12" t="str">
        <f aca="false">IF(AND(A96="",D96="",E96="",F96=""),"",IF(A96="","Add a date",IF(D96="","Pick a category",IF(J96="?","Category not on Categories tab",IF(AND(E96&lt;&gt;"",F96&lt;&gt;""),"Use In OR Out, not both",IF(AND(E96="",F96=""),"Add an amount",""))))))</f>
        <v/>
      </c>
    </row>
    <row r="97" customFormat="false" ht="15" hidden="false" customHeight="false" outlineLevel="0" collapsed="false">
      <c r="A97" s="9"/>
      <c r="B97" s="10"/>
      <c r="C97" s="10"/>
      <c r="D97" s="10"/>
      <c r="E97" s="11"/>
      <c r="F97" s="11"/>
      <c r="G97" s="10"/>
      <c r="H97" s="10"/>
      <c r="I97" s="10"/>
      <c r="J97" s="12" t="str">
        <f aca="false">IF(D97="","",IFERROR(INDEX(Categories!$B$2:$B$38,MATCH(D97,Categories!$A$2:$A$38,0)),"?"))</f>
        <v/>
      </c>
      <c r="K97" s="12" t="str">
        <f aca="false">IF(AND(A97="",D97="",E97="",F97=""),"",IF(A97="","Add a date",IF(D97="","Pick a category",IF(J97="?","Category not on Categories tab",IF(AND(E97&lt;&gt;"",F97&lt;&gt;""),"Use In OR Out, not both",IF(AND(E97="",F97=""),"Add an amount",""))))))</f>
        <v/>
      </c>
    </row>
    <row r="98" customFormat="false" ht="15" hidden="false" customHeight="false" outlineLevel="0" collapsed="false">
      <c r="A98" s="9"/>
      <c r="B98" s="10"/>
      <c r="C98" s="10"/>
      <c r="D98" s="10"/>
      <c r="E98" s="11"/>
      <c r="F98" s="11"/>
      <c r="G98" s="10"/>
      <c r="H98" s="10"/>
      <c r="I98" s="10"/>
      <c r="J98" s="12" t="str">
        <f aca="false">IF(D98="","",IFERROR(INDEX(Categories!$B$2:$B$38,MATCH(D98,Categories!$A$2:$A$38,0)),"?"))</f>
        <v/>
      </c>
      <c r="K98" s="12" t="str">
        <f aca="false">IF(AND(A98="",D98="",E98="",F98=""),"",IF(A98="","Add a date",IF(D98="","Pick a category",IF(J98="?","Category not on Categories tab",IF(AND(E98&lt;&gt;"",F98&lt;&gt;""),"Use In OR Out, not both",IF(AND(E98="",F98=""),"Add an amount",""))))))</f>
        <v/>
      </c>
    </row>
    <row r="99" customFormat="false" ht="15" hidden="false" customHeight="false" outlineLevel="0" collapsed="false">
      <c r="A99" s="9"/>
      <c r="B99" s="10"/>
      <c r="C99" s="10"/>
      <c r="D99" s="10"/>
      <c r="E99" s="11"/>
      <c r="F99" s="11"/>
      <c r="G99" s="10"/>
      <c r="H99" s="10"/>
      <c r="I99" s="10"/>
      <c r="J99" s="12" t="str">
        <f aca="false">IF(D99="","",IFERROR(INDEX(Categories!$B$2:$B$38,MATCH(D99,Categories!$A$2:$A$38,0)),"?"))</f>
        <v/>
      </c>
      <c r="K99" s="12" t="str">
        <f aca="false">IF(AND(A99="",D99="",E99="",F99=""),"",IF(A99="","Add a date",IF(D99="","Pick a category",IF(J99="?","Category not on Categories tab",IF(AND(E99&lt;&gt;"",F99&lt;&gt;""),"Use In OR Out, not both",IF(AND(E99="",F99=""),"Add an amount",""))))))</f>
        <v/>
      </c>
    </row>
    <row r="100" customFormat="false" ht="15" hidden="false" customHeight="false" outlineLevel="0" collapsed="false">
      <c r="A100" s="9"/>
      <c r="B100" s="10"/>
      <c r="C100" s="10"/>
      <c r="D100" s="10"/>
      <c r="E100" s="11"/>
      <c r="F100" s="11"/>
      <c r="G100" s="10"/>
      <c r="H100" s="10"/>
      <c r="I100" s="10"/>
      <c r="J100" s="12" t="str">
        <f aca="false">IF(D100="","",IFERROR(INDEX(Categories!$B$2:$B$38,MATCH(D100,Categories!$A$2:$A$38,0)),"?"))</f>
        <v/>
      </c>
      <c r="K100" s="12" t="str">
        <f aca="false">IF(AND(A100="",D100="",E100="",F100=""),"",IF(A100="","Add a date",IF(D100="","Pick a category",IF(J100="?","Category not on Categories tab",IF(AND(E100&lt;&gt;"",F100&lt;&gt;""),"Use In OR Out, not both",IF(AND(E100="",F100=""),"Add an amount",""))))))</f>
        <v/>
      </c>
    </row>
    <row r="101" customFormat="false" ht="15" hidden="false" customHeight="false" outlineLevel="0" collapsed="false">
      <c r="A101" s="9"/>
      <c r="B101" s="10"/>
      <c r="C101" s="10"/>
      <c r="D101" s="10"/>
      <c r="E101" s="11"/>
      <c r="F101" s="11"/>
      <c r="G101" s="10"/>
      <c r="H101" s="10"/>
      <c r="I101" s="10"/>
      <c r="J101" s="12" t="str">
        <f aca="false">IF(D101="","",IFERROR(INDEX(Categories!$B$2:$B$38,MATCH(D101,Categories!$A$2:$A$38,0)),"?"))</f>
        <v/>
      </c>
      <c r="K101" s="12" t="str">
        <f aca="false">IF(AND(A101="",D101="",E101="",F101=""),"",IF(A101="","Add a date",IF(D101="","Pick a category",IF(J101="?","Category not on Categories tab",IF(AND(E101&lt;&gt;"",F101&lt;&gt;""),"Use In OR Out, not both",IF(AND(E101="",F101=""),"Add an amount",""))))))</f>
        <v/>
      </c>
    </row>
    <row r="102" customFormat="false" ht="15" hidden="false" customHeight="false" outlineLevel="0" collapsed="false">
      <c r="A102" s="9"/>
      <c r="B102" s="10"/>
      <c r="C102" s="10"/>
      <c r="D102" s="10"/>
      <c r="E102" s="11"/>
      <c r="F102" s="11"/>
      <c r="G102" s="10"/>
      <c r="H102" s="10"/>
      <c r="I102" s="10"/>
      <c r="J102" s="12" t="str">
        <f aca="false">IF(D102="","",IFERROR(INDEX(Categories!$B$2:$B$38,MATCH(D102,Categories!$A$2:$A$38,0)),"?"))</f>
        <v/>
      </c>
      <c r="K102" s="12" t="str">
        <f aca="false">IF(AND(A102="",D102="",E102="",F102=""),"",IF(A102="","Add a date",IF(D102="","Pick a category",IF(J102="?","Category not on Categories tab",IF(AND(E102&lt;&gt;"",F102&lt;&gt;""),"Use In OR Out, not both",IF(AND(E102="",F102=""),"Add an amount",""))))))</f>
        <v/>
      </c>
    </row>
    <row r="103" customFormat="false" ht="15" hidden="false" customHeight="false" outlineLevel="0" collapsed="false">
      <c r="A103" s="9"/>
      <c r="B103" s="10"/>
      <c r="C103" s="10"/>
      <c r="D103" s="10"/>
      <c r="E103" s="11"/>
      <c r="F103" s="11"/>
      <c r="G103" s="10"/>
      <c r="H103" s="10"/>
      <c r="I103" s="10"/>
      <c r="J103" s="12" t="str">
        <f aca="false">IF(D103="","",IFERROR(INDEX(Categories!$B$2:$B$38,MATCH(D103,Categories!$A$2:$A$38,0)),"?"))</f>
        <v/>
      </c>
      <c r="K103" s="12" t="str">
        <f aca="false">IF(AND(A103="",D103="",E103="",F103=""),"",IF(A103="","Add a date",IF(D103="","Pick a category",IF(J103="?","Category not on Categories tab",IF(AND(E103&lt;&gt;"",F103&lt;&gt;""),"Use In OR Out, not both",IF(AND(E103="",F103=""),"Add an amount",""))))))</f>
        <v/>
      </c>
    </row>
    <row r="104" customFormat="false" ht="15" hidden="false" customHeight="false" outlineLevel="0" collapsed="false">
      <c r="A104" s="9"/>
      <c r="B104" s="10"/>
      <c r="C104" s="10"/>
      <c r="D104" s="10"/>
      <c r="E104" s="11"/>
      <c r="F104" s="11"/>
      <c r="G104" s="10"/>
      <c r="H104" s="10"/>
      <c r="I104" s="10"/>
      <c r="J104" s="12" t="str">
        <f aca="false">IF(D104="","",IFERROR(INDEX(Categories!$B$2:$B$38,MATCH(D104,Categories!$A$2:$A$38,0)),"?"))</f>
        <v/>
      </c>
      <c r="K104" s="12" t="str">
        <f aca="false">IF(AND(A104="",D104="",E104="",F104=""),"",IF(A104="","Add a date",IF(D104="","Pick a category",IF(J104="?","Category not on Categories tab",IF(AND(E104&lt;&gt;"",F104&lt;&gt;""),"Use In OR Out, not both",IF(AND(E104="",F104=""),"Add an amount",""))))))</f>
        <v/>
      </c>
    </row>
    <row r="105" customFormat="false" ht="15" hidden="false" customHeight="false" outlineLevel="0" collapsed="false">
      <c r="A105" s="9"/>
      <c r="B105" s="10"/>
      <c r="C105" s="10"/>
      <c r="D105" s="10"/>
      <c r="E105" s="11"/>
      <c r="F105" s="11"/>
      <c r="G105" s="10"/>
      <c r="H105" s="10"/>
      <c r="I105" s="10"/>
      <c r="J105" s="12" t="str">
        <f aca="false">IF(D105="","",IFERROR(INDEX(Categories!$B$2:$B$38,MATCH(D105,Categories!$A$2:$A$38,0)),"?"))</f>
        <v/>
      </c>
      <c r="K105" s="12" t="str">
        <f aca="false">IF(AND(A105="",D105="",E105="",F105=""),"",IF(A105="","Add a date",IF(D105="","Pick a category",IF(J105="?","Category not on Categories tab",IF(AND(E105&lt;&gt;"",F105&lt;&gt;""),"Use In OR Out, not both",IF(AND(E105="",F105=""),"Add an amount",""))))))</f>
        <v/>
      </c>
    </row>
    <row r="106" customFormat="false" ht="15" hidden="false" customHeight="false" outlineLevel="0" collapsed="false">
      <c r="A106" s="9"/>
      <c r="B106" s="10"/>
      <c r="C106" s="10"/>
      <c r="D106" s="10"/>
      <c r="E106" s="11"/>
      <c r="F106" s="11"/>
      <c r="G106" s="10"/>
      <c r="H106" s="10"/>
      <c r="I106" s="10"/>
      <c r="J106" s="12" t="str">
        <f aca="false">IF(D106="","",IFERROR(INDEX(Categories!$B$2:$B$38,MATCH(D106,Categories!$A$2:$A$38,0)),"?"))</f>
        <v/>
      </c>
      <c r="K106" s="12" t="str">
        <f aca="false">IF(AND(A106="",D106="",E106="",F106=""),"",IF(A106="","Add a date",IF(D106="","Pick a category",IF(J106="?","Category not on Categories tab",IF(AND(E106&lt;&gt;"",F106&lt;&gt;""),"Use In OR Out, not both",IF(AND(E106="",F106=""),"Add an amount",""))))))</f>
        <v/>
      </c>
    </row>
    <row r="107" customFormat="false" ht="15" hidden="false" customHeight="false" outlineLevel="0" collapsed="false">
      <c r="A107" s="9"/>
      <c r="B107" s="10"/>
      <c r="C107" s="10"/>
      <c r="D107" s="10"/>
      <c r="E107" s="11"/>
      <c r="F107" s="11"/>
      <c r="G107" s="10"/>
      <c r="H107" s="10"/>
      <c r="I107" s="10"/>
      <c r="J107" s="12" t="str">
        <f aca="false">IF(D107="","",IFERROR(INDEX(Categories!$B$2:$B$38,MATCH(D107,Categories!$A$2:$A$38,0)),"?"))</f>
        <v/>
      </c>
      <c r="K107" s="12" t="str">
        <f aca="false">IF(AND(A107="",D107="",E107="",F107=""),"",IF(A107="","Add a date",IF(D107="","Pick a category",IF(J107="?","Category not on Categories tab",IF(AND(E107&lt;&gt;"",F107&lt;&gt;""),"Use In OR Out, not both",IF(AND(E107="",F107=""),"Add an amount",""))))))</f>
        <v/>
      </c>
    </row>
    <row r="108" customFormat="false" ht="15" hidden="false" customHeight="false" outlineLevel="0" collapsed="false">
      <c r="A108" s="9"/>
      <c r="B108" s="10"/>
      <c r="C108" s="10"/>
      <c r="D108" s="10"/>
      <c r="E108" s="11"/>
      <c r="F108" s="11"/>
      <c r="G108" s="10"/>
      <c r="H108" s="10"/>
      <c r="I108" s="10"/>
      <c r="J108" s="12" t="str">
        <f aca="false">IF(D108="","",IFERROR(INDEX(Categories!$B$2:$B$38,MATCH(D108,Categories!$A$2:$A$38,0)),"?"))</f>
        <v/>
      </c>
      <c r="K108" s="12" t="str">
        <f aca="false">IF(AND(A108="",D108="",E108="",F108=""),"",IF(A108="","Add a date",IF(D108="","Pick a category",IF(J108="?","Category not on Categories tab",IF(AND(E108&lt;&gt;"",F108&lt;&gt;""),"Use In OR Out, not both",IF(AND(E108="",F108=""),"Add an amount",""))))))</f>
        <v/>
      </c>
    </row>
    <row r="109" customFormat="false" ht="15" hidden="false" customHeight="false" outlineLevel="0" collapsed="false">
      <c r="A109" s="9"/>
      <c r="B109" s="10"/>
      <c r="C109" s="10"/>
      <c r="D109" s="10"/>
      <c r="E109" s="11"/>
      <c r="F109" s="11"/>
      <c r="G109" s="10"/>
      <c r="H109" s="10"/>
      <c r="I109" s="10"/>
      <c r="J109" s="12" t="str">
        <f aca="false">IF(D109="","",IFERROR(INDEX(Categories!$B$2:$B$38,MATCH(D109,Categories!$A$2:$A$38,0)),"?"))</f>
        <v/>
      </c>
      <c r="K109" s="12" t="str">
        <f aca="false">IF(AND(A109="",D109="",E109="",F109=""),"",IF(A109="","Add a date",IF(D109="","Pick a category",IF(J109="?","Category not on Categories tab",IF(AND(E109&lt;&gt;"",F109&lt;&gt;""),"Use In OR Out, not both",IF(AND(E109="",F109=""),"Add an amount",""))))))</f>
        <v/>
      </c>
    </row>
    <row r="110" customFormat="false" ht="15" hidden="false" customHeight="false" outlineLevel="0" collapsed="false">
      <c r="A110" s="9"/>
      <c r="B110" s="10"/>
      <c r="C110" s="10"/>
      <c r="D110" s="10"/>
      <c r="E110" s="11"/>
      <c r="F110" s="11"/>
      <c r="G110" s="10"/>
      <c r="H110" s="10"/>
      <c r="I110" s="10"/>
      <c r="J110" s="12" t="str">
        <f aca="false">IF(D110="","",IFERROR(INDEX(Categories!$B$2:$B$38,MATCH(D110,Categories!$A$2:$A$38,0)),"?"))</f>
        <v/>
      </c>
      <c r="K110" s="12" t="str">
        <f aca="false">IF(AND(A110="",D110="",E110="",F110=""),"",IF(A110="","Add a date",IF(D110="","Pick a category",IF(J110="?","Category not on Categories tab",IF(AND(E110&lt;&gt;"",F110&lt;&gt;""),"Use In OR Out, not both",IF(AND(E110="",F110=""),"Add an amount",""))))))</f>
        <v/>
      </c>
    </row>
    <row r="111" customFormat="false" ht="15" hidden="false" customHeight="false" outlineLevel="0" collapsed="false">
      <c r="A111" s="9"/>
      <c r="B111" s="10"/>
      <c r="C111" s="10"/>
      <c r="D111" s="10"/>
      <c r="E111" s="11"/>
      <c r="F111" s="11"/>
      <c r="G111" s="10"/>
      <c r="H111" s="10"/>
      <c r="I111" s="10"/>
      <c r="J111" s="12" t="str">
        <f aca="false">IF(D111="","",IFERROR(INDEX(Categories!$B$2:$B$38,MATCH(D111,Categories!$A$2:$A$38,0)),"?"))</f>
        <v/>
      </c>
      <c r="K111" s="12" t="str">
        <f aca="false">IF(AND(A111="",D111="",E111="",F111=""),"",IF(A111="","Add a date",IF(D111="","Pick a category",IF(J111="?","Category not on Categories tab",IF(AND(E111&lt;&gt;"",F111&lt;&gt;""),"Use In OR Out, not both",IF(AND(E111="",F111=""),"Add an amount",""))))))</f>
        <v/>
      </c>
    </row>
    <row r="112" customFormat="false" ht="15" hidden="false" customHeight="false" outlineLevel="0" collapsed="false">
      <c r="A112" s="9"/>
      <c r="B112" s="10"/>
      <c r="C112" s="10"/>
      <c r="D112" s="10"/>
      <c r="E112" s="11"/>
      <c r="F112" s="11"/>
      <c r="G112" s="10"/>
      <c r="H112" s="10"/>
      <c r="I112" s="10"/>
      <c r="J112" s="12" t="str">
        <f aca="false">IF(D112="","",IFERROR(INDEX(Categories!$B$2:$B$38,MATCH(D112,Categories!$A$2:$A$38,0)),"?"))</f>
        <v/>
      </c>
      <c r="K112" s="12" t="str">
        <f aca="false">IF(AND(A112="",D112="",E112="",F112=""),"",IF(A112="","Add a date",IF(D112="","Pick a category",IF(J112="?","Category not on Categories tab",IF(AND(E112&lt;&gt;"",F112&lt;&gt;""),"Use In OR Out, not both",IF(AND(E112="",F112=""),"Add an amount",""))))))</f>
        <v/>
      </c>
    </row>
    <row r="113" customFormat="false" ht="15" hidden="false" customHeight="false" outlineLevel="0" collapsed="false">
      <c r="A113" s="9"/>
      <c r="B113" s="10"/>
      <c r="C113" s="10"/>
      <c r="D113" s="10"/>
      <c r="E113" s="11"/>
      <c r="F113" s="11"/>
      <c r="G113" s="10"/>
      <c r="H113" s="10"/>
      <c r="I113" s="10"/>
      <c r="J113" s="12" t="str">
        <f aca="false">IF(D113="","",IFERROR(INDEX(Categories!$B$2:$B$38,MATCH(D113,Categories!$A$2:$A$38,0)),"?"))</f>
        <v/>
      </c>
      <c r="K113" s="12" t="str">
        <f aca="false">IF(AND(A113="",D113="",E113="",F113=""),"",IF(A113="","Add a date",IF(D113="","Pick a category",IF(J113="?","Category not on Categories tab",IF(AND(E113&lt;&gt;"",F113&lt;&gt;""),"Use In OR Out, not both",IF(AND(E113="",F113=""),"Add an amount",""))))))</f>
        <v/>
      </c>
    </row>
    <row r="114" customFormat="false" ht="15" hidden="false" customHeight="false" outlineLevel="0" collapsed="false">
      <c r="A114" s="9"/>
      <c r="B114" s="10"/>
      <c r="C114" s="10"/>
      <c r="D114" s="10"/>
      <c r="E114" s="11"/>
      <c r="F114" s="11"/>
      <c r="G114" s="10"/>
      <c r="H114" s="10"/>
      <c r="I114" s="10"/>
      <c r="J114" s="12" t="str">
        <f aca="false">IF(D114="","",IFERROR(INDEX(Categories!$B$2:$B$38,MATCH(D114,Categories!$A$2:$A$38,0)),"?"))</f>
        <v/>
      </c>
      <c r="K114" s="12" t="str">
        <f aca="false">IF(AND(A114="",D114="",E114="",F114=""),"",IF(A114="","Add a date",IF(D114="","Pick a category",IF(J114="?","Category not on Categories tab",IF(AND(E114&lt;&gt;"",F114&lt;&gt;""),"Use In OR Out, not both",IF(AND(E114="",F114=""),"Add an amount",""))))))</f>
        <v/>
      </c>
    </row>
    <row r="115" customFormat="false" ht="15" hidden="false" customHeight="false" outlineLevel="0" collapsed="false">
      <c r="A115" s="9"/>
      <c r="B115" s="10"/>
      <c r="C115" s="10"/>
      <c r="D115" s="10"/>
      <c r="E115" s="11"/>
      <c r="F115" s="11"/>
      <c r="G115" s="10"/>
      <c r="H115" s="10"/>
      <c r="I115" s="10"/>
      <c r="J115" s="12" t="str">
        <f aca="false">IF(D115="","",IFERROR(INDEX(Categories!$B$2:$B$38,MATCH(D115,Categories!$A$2:$A$38,0)),"?"))</f>
        <v/>
      </c>
      <c r="K115" s="12" t="str">
        <f aca="false">IF(AND(A115="",D115="",E115="",F115=""),"",IF(A115="","Add a date",IF(D115="","Pick a category",IF(J115="?","Category not on Categories tab",IF(AND(E115&lt;&gt;"",F115&lt;&gt;""),"Use In OR Out, not both",IF(AND(E115="",F115=""),"Add an amount",""))))))</f>
        <v/>
      </c>
    </row>
    <row r="116" customFormat="false" ht="15" hidden="false" customHeight="false" outlineLevel="0" collapsed="false">
      <c r="A116" s="9"/>
      <c r="B116" s="10"/>
      <c r="C116" s="10"/>
      <c r="D116" s="10"/>
      <c r="E116" s="11"/>
      <c r="F116" s="11"/>
      <c r="G116" s="10"/>
      <c r="H116" s="10"/>
      <c r="I116" s="10"/>
      <c r="J116" s="12" t="str">
        <f aca="false">IF(D116="","",IFERROR(INDEX(Categories!$B$2:$B$38,MATCH(D116,Categories!$A$2:$A$38,0)),"?"))</f>
        <v/>
      </c>
      <c r="K116" s="12" t="str">
        <f aca="false">IF(AND(A116="",D116="",E116="",F116=""),"",IF(A116="","Add a date",IF(D116="","Pick a category",IF(J116="?","Category not on Categories tab",IF(AND(E116&lt;&gt;"",F116&lt;&gt;""),"Use In OR Out, not both",IF(AND(E116="",F116=""),"Add an amount",""))))))</f>
        <v/>
      </c>
    </row>
    <row r="117" customFormat="false" ht="15" hidden="false" customHeight="false" outlineLevel="0" collapsed="false">
      <c r="A117" s="9"/>
      <c r="B117" s="10"/>
      <c r="C117" s="10"/>
      <c r="D117" s="10"/>
      <c r="E117" s="11"/>
      <c r="F117" s="11"/>
      <c r="G117" s="10"/>
      <c r="H117" s="10"/>
      <c r="I117" s="10"/>
      <c r="J117" s="12" t="str">
        <f aca="false">IF(D117="","",IFERROR(INDEX(Categories!$B$2:$B$38,MATCH(D117,Categories!$A$2:$A$38,0)),"?"))</f>
        <v/>
      </c>
      <c r="K117" s="12" t="str">
        <f aca="false">IF(AND(A117="",D117="",E117="",F117=""),"",IF(A117="","Add a date",IF(D117="","Pick a category",IF(J117="?","Category not on Categories tab",IF(AND(E117&lt;&gt;"",F117&lt;&gt;""),"Use In OR Out, not both",IF(AND(E117="",F117=""),"Add an amount",""))))))</f>
        <v/>
      </c>
    </row>
    <row r="118" customFormat="false" ht="15" hidden="false" customHeight="false" outlineLevel="0" collapsed="false">
      <c r="A118" s="9"/>
      <c r="B118" s="10"/>
      <c r="C118" s="10"/>
      <c r="D118" s="10"/>
      <c r="E118" s="11"/>
      <c r="F118" s="11"/>
      <c r="G118" s="10"/>
      <c r="H118" s="10"/>
      <c r="I118" s="10"/>
      <c r="J118" s="12" t="str">
        <f aca="false">IF(D118="","",IFERROR(INDEX(Categories!$B$2:$B$38,MATCH(D118,Categories!$A$2:$A$38,0)),"?"))</f>
        <v/>
      </c>
      <c r="K118" s="12" t="str">
        <f aca="false">IF(AND(A118="",D118="",E118="",F118=""),"",IF(A118="","Add a date",IF(D118="","Pick a category",IF(J118="?","Category not on Categories tab",IF(AND(E118&lt;&gt;"",F118&lt;&gt;""),"Use In OR Out, not both",IF(AND(E118="",F118=""),"Add an amount",""))))))</f>
        <v/>
      </c>
    </row>
    <row r="119" customFormat="false" ht="15" hidden="false" customHeight="false" outlineLevel="0" collapsed="false">
      <c r="A119" s="9"/>
      <c r="B119" s="10"/>
      <c r="C119" s="10"/>
      <c r="D119" s="10"/>
      <c r="E119" s="11"/>
      <c r="F119" s="11"/>
      <c r="G119" s="10"/>
      <c r="H119" s="10"/>
      <c r="I119" s="10"/>
      <c r="J119" s="12" t="str">
        <f aca="false">IF(D119="","",IFERROR(INDEX(Categories!$B$2:$B$38,MATCH(D119,Categories!$A$2:$A$38,0)),"?"))</f>
        <v/>
      </c>
      <c r="K119" s="12" t="str">
        <f aca="false">IF(AND(A119="",D119="",E119="",F119=""),"",IF(A119="","Add a date",IF(D119="","Pick a category",IF(J119="?","Category not on Categories tab",IF(AND(E119&lt;&gt;"",F119&lt;&gt;""),"Use In OR Out, not both",IF(AND(E119="",F119=""),"Add an amount",""))))))</f>
        <v/>
      </c>
    </row>
    <row r="120" customFormat="false" ht="15" hidden="false" customHeight="false" outlineLevel="0" collapsed="false">
      <c r="A120" s="9"/>
      <c r="B120" s="10"/>
      <c r="C120" s="10"/>
      <c r="D120" s="10"/>
      <c r="E120" s="11"/>
      <c r="F120" s="11"/>
      <c r="G120" s="10"/>
      <c r="H120" s="10"/>
      <c r="I120" s="10"/>
      <c r="J120" s="12" t="str">
        <f aca="false">IF(D120="","",IFERROR(INDEX(Categories!$B$2:$B$38,MATCH(D120,Categories!$A$2:$A$38,0)),"?"))</f>
        <v/>
      </c>
      <c r="K120" s="12" t="str">
        <f aca="false">IF(AND(A120="",D120="",E120="",F120=""),"",IF(A120="","Add a date",IF(D120="","Pick a category",IF(J120="?","Category not on Categories tab",IF(AND(E120&lt;&gt;"",F120&lt;&gt;""),"Use In OR Out, not both",IF(AND(E120="",F120=""),"Add an amount",""))))))</f>
        <v/>
      </c>
    </row>
    <row r="121" customFormat="false" ht="15" hidden="false" customHeight="false" outlineLevel="0" collapsed="false">
      <c r="A121" s="9"/>
      <c r="B121" s="10"/>
      <c r="C121" s="10"/>
      <c r="D121" s="10"/>
      <c r="E121" s="11"/>
      <c r="F121" s="11"/>
      <c r="G121" s="10"/>
      <c r="H121" s="10"/>
      <c r="I121" s="10"/>
      <c r="J121" s="12" t="str">
        <f aca="false">IF(D121="","",IFERROR(INDEX(Categories!$B$2:$B$38,MATCH(D121,Categories!$A$2:$A$38,0)),"?"))</f>
        <v/>
      </c>
      <c r="K121" s="12" t="str">
        <f aca="false">IF(AND(A121="",D121="",E121="",F121=""),"",IF(A121="","Add a date",IF(D121="","Pick a category",IF(J121="?","Category not on Categories tab",IF(AND(E121&lt;&gt;"",F121&lt;&gt;""),"Use In OR Out, not both",IF(AND(E121="",F121=""),"Add an amount",""))))))</f>
        <v/>
      </c>
    </row>
    <row r="122" customFormat="false" ht="15" hidden="false" customHeight="false" outlineLevel="0" collapsed="false">
      <c r="A122" s="9"/>
      <c r="B122" s="10"/>
      <c r="C122" s="10"/>
      <c r="D122" s="10"/>
      <c r="E122" s="11"/>
      <c r="F122" s="11"/>
      <c r="G122" s="10"/>
      <c r="H122" s="10"/>
      <c r="I122" s="10"/>
      <c r="J122" s="12" t="str">
        <f aca="false">IF(D122="","",IFERROR(INDEX(Categories!$B$2:$B$38,MATCH(D122,Categories!$A$2:$A$38,0)),"?"))</f>
        <v/>
      </c>
      <c r="K122" s="12" t="str">
        <f aca="false">IF(AND(A122="",D122="",E122="",F122=""),"",IF(A122="","Add a date",IF(D122="","Pick a category",IF(J122="?","Category not on Categories tab",IF(AND(E122&lt;&gt;"",F122&lt;&gt;""),"Use In OR Out, not both",IF(AND(E122="",F122=""),"Add an amount",""))))))</f>
        <v/>
      </c>
    </row>
    <row r="123" customFormat="false" ht="15" hidden="false" customHeight="false" outlineLevel="0" collapsed="false">
      <c r="A123" s="9"/>
      <c r="B123" s="10"/>
      <c r="C123" s="10"/>
      <c r="D123" s="10"/>
      <c r="E123" s="11"/>
      <c r="F123" s="11"/>
      <c r="G123" s="10"/>
      <c r="H123" s="10"/>
      <c r="I123" s="10"/>
      <c r="J123" s="12" t="str">
        <f aca="false">IF(D123="","",IFERROR(INDEX(Categories!$B$2:$B$38,MATCH(D123,Categories!$A$2:$A$38,0)),"?"))</f>
        <v/>
      </c>
      <c r="K123" s="12" t="str">
        <f aca="false">IF(AND(A123="",D123="",E123="",F123=""),"",IF(A123="","Add a date",IF(D123="","Pick a category",IF(J123="?","Category not on Categories tab",IF(AND(E123&lt;&gt;"",F123&lt;&gt;""),"Use In OR Out, not both",IF(AND(E123="",F123=""),"Add an amount",""))))))</f>
        <v/>
      </c>
    </row>
    <row r="124" customFormat="false" ht="15" hidden="false" customHeight="false" outlineLevel="0" collapsed="false">
      <c r="A124" s="9"/>
      <c r="B124" s="10"/>
      <c r="C124" s="10"/>
      <c r="D124" s="10"/>
      <c r="E124" s="11"/>
      <c r="F124" s="11"/>
      <c r="G124" s="10"/>
      <c r="H124" s="10"/>
      <c r="I124" s="10"/>
      <c r="J124" s="12" t="str">
        <f aca="false">IF(D124="","",IFERROR(INDEX(Categories!$B$2:$B$38,MATCH(D124,Categories!$A$2:$A$38,0)),"?"))</f>
        <v/>
      </c>
      <c r="K124" s="12" t="str">
        <f aca="false">IF(AND(A124="",D124="",E124="",F124=""),"",IF(A124="","Add a date",IF(D124="","Pick a category",IF(J124="?","Category not on Categories tab",IF(AND(E124&lt;&gt;"",F124&lt;&gt;""),"Use In OR Out, not both",IF(AND(E124="",F124=""),"Add an amount",""))))))</f>
        <v/>
      </c>
    </row>
    <row r="125" customFormat="false" ht="15" hidden="false" customHeight="false" outlineLevel="0" collapsed="false">
      <c r="A125" s="9"/>
      <c r="B125" s="10"/>
      <c r="C125" s="10"/>
      <c r="D125" s="10"/>
      <c r="E125" s="11"/>
      <c r="F125" s="11"/>
      <c r="G125" s="10"/>
      <c r="H125" s="10"/>
      <c r="I125" s="10"/>
      <c r="J125" s="12" t="str">
        <f aca="false">IF(D125="","",IFERROR(INDEX(Categories!$B$2:$B$38,MATCH(D125,Categories!$A$2:$A$38,0)),"?"))</f>
        <v/>
      </c>
      <c r="K125" s="12" t="str">
        <f aca="false">IF(AND(A125="",D125="",E125="",F125=""),"",IF(A125="","Add a date",IF(D125="","Pick a category",IF(J125="?","Category not on Categories tab",IF(AND(E125&lt;&gt;"",F125&lt;&gt;""),"Use In OR Out, not both",IF(AND(E125="",F125=""),"Add an amount",""))))))</f>
        <v/>
      </c>
    </row>
    <row r="126" customFormat="false" ht="15" hidden="false" customHeight="false" outlineLevel="0" collapsed="false">
      <c r="A126" s="9"/>
      <c r="B126" s="10"/>
      <c r="C126" s="10"/>
      <c r="D126" s="10"/>
      <c r="E126" s="11"/>
      <c r="F126" s="11"/>
      <c r="G126" s="10"/>
      <c r="H126" s="10"/>
      <c r="I126" s="10"/>
      <c r="J126" s="12" t="str">
        <f aca="false">IF(D126="","",IFERROR(INDEX(Categories!$B$2:$B$38,MATCH(D126,Categories!$A$2:$A$38,0)),"?"))</f>
        <v/>
      </c>
      <c r="K126" s="12" t="str">
        <f aca="false">IF(AND(A126="",D126="",E126="",F126=""),"",IF(A126="","Add a date",IF(D126="","Pick a category",IF(J126="?","Category not on Categories tab",IF(AND(E126&lt;&gt;"",F126&lt;&gt;""),"Use In OR Out, not both",IF(AND(E126="",F126=""),"Add an amount",""))))))</f>
        <v/>
      </c>
    </row>
    <row r="127" customFormat="false" ht="15" hidden="false" customHeight="false" outlineLevel="0" collapsed="false">
      <c r="A127" s="9"/>
      <c r="B127" s="10"/>
      <c r="C127" s="10"/>
      <c r="D127" s="10"/>
      <c r="E127" s="11"/>
      <c r="F127" s="11"/>
      <c r="G127" s="10"/>
      <c r="H127" s="10"/>
      <c r="I127" s="10"/>
      <c r="J127" s="12" t="str">
        <f aca="false">IF(D127="","",IFERROR(INDEX(Categories!$B$2:$B$38,MATCH(D127,Categories!$A$2:$A$38,0)),"?"))</f>
        <v/>
      </c>
      <c r="K127" s="12" t="str">
        <f aca="false">IF(AND(A127="",D127="",E127="",F127=""),"",IF(A127="","Add a date",IF(D127="","Pick a category",IF(J127="?","Category not on Categories tab",IF(AND(E127&lt;&gt;"",F127&lt;&gt;""),"Use In OR Out, not both",IF(AND(E127="",F127=""),"Add an amount",""))))))</f>
        <v/>
      </c>
    </row>
    <row r="128" customFormat="false" ht="15" hidden="false" customHeight="false" outlineLevel="0" collapsed="false">
      <c r="A128" s="9"/>
      <c r="B128" s="10"/>
      <c r="C128" s="10"/>
      <c r="D128" s="10"/>
      <c r="E128" s="11"/>
      <c r="F128" s="11"/>
      <c r="G128" s="10"/>
      <c r="H128" s="10"/>
      <c r="I128" s="10"/>
      <c r="J128" s="12" t="str">
        <f aca="false">IF(D128="","",IFERROR(INDEX(Categories!$B$2:$B$38,MATCH(D128,Categories!$A$2:$A$38,0)),"?"))</f>
        <v/>
      </c>
      <c r="K128" s="12" t="str">
        <f aca="false">IF(AND(A128="",D128="",E128="",F128=""),"",IF(A128="","Add a date",IF(D128="","Pick a category",IF(J128="?","Category not on Categories tab",IF(AND(E128&lt;&gt;"",F128&lt;&gt;""),"Use In OR Out, not both",IF(AND(E128="",F128=""),"Add an amount",""))))))</f>
        <v/>
      </c>
    </row>
    <row r="129" customFormat="false" ht="15" hidden="false" customHeight="false" outlineLevel="0" collapsed="false">
      <c r="A129" s="9"/>
      <c r="B129" s="10"/>
      <c r="C129" s="10"/>
      <c r="D129" s="10"/>
      <c r="E129" s="11"/>
      <c r="F129" s="11"/>
      <c r="G129" s="10"/>
      <c r="H129" s="10"/>
      <c r="I129" s="10"/>
      <c r="J129" s="12" t="str">
        <f aca="false">IF(D129="","",IFERROR(INDEX(Categories!$B$2:$B$38,MATCH(D129,Categories!$A$2:$A$38,0)),"?"))</f>
        <v/>
      </c>
      <c r="K129" s="12" t="str">
        <f aca="false">IF(AND(A129="",D129="",E129="",F129=""),"",IF(A129="","Add a date",IF(D129="","Pick a category",IF(J129="?","Category not on Categories tab",IF(AND(E129&lt;&gt;"",F129&lt;&gt;""),"Use In OR Out, not both",IF(AND(E129="",F129=""),"Add an amount",""))))))</f>
        <v/>
      </c>
    </row>
    <row r="130" customFormat="false" ht="15" hidden="false" customHeight="false" outlineLevel="0" collapsed="false">
      <c r="A130" s="9"/>
      <c r="B130" s="10"/>
      <c r="C130" s="10"/>
      <c r="D130" s="10"/>
      <c r="E130" s="11"/>
      <c r="F130" s="11"/>
      <c r="G130" s="10"/>
      <c r="H130" s="10"/>
      <c r="I130" s="10"/>
      <c r="J130" s="12" t="str">
        <f aca="false">IF(D130="","",IFERROR(INDEX(Categories!$B$2:$B$38,MATCH(D130,Categories!$A$2:$A$38,0)),"?"))</f>
        <v/>
      </c>
      <c r="K130" s="12" t="str">
        <f aca="false">IF(AND(A130="",D130="",E130="",F130=""),"",IF(A130="","Add a date",IF(D130="","Pick a category",IF(J130="?","Category not on Categories tab",IF(AND(E130&lt;&gt;"",F130&lt;&gt;""),"Use In OR Out, not both",IF(AND(E130="",F130=""),"Add an amount",""))))))</f>
        <v/>
      </c>
    </row>
    <row r="131" customFormat="false" ht="15" hidden="false" customHeight="false" outlineLevel="0" collapsed="false">
      <c r="A131" s="9"/>
      <c r="B131" s="10"/>
      <c r="C131" s="10"/>
      <c r="D131" s="10"/>
      <c r="E131" s="11"/>
      <c r="F131" s="11"/>
      <c r="G131" s="10"/>
      <c r="H131" s="10"/>
      <c r="I131" s="10"/>
      <c r="J131" s="12" t="str">
        <f aca="false">IF(D131="","",IFERROR(INDEX(Categories!$B$2:$B$38,MATCH(D131,Categories!$A$2:$A$38,0)),"?"))</f>
        <v/>
      </c>
      <c r="K131" s="12" t="str">
        <f aca="false">IF(AND(A131="",D131="",E131="",F131=""),"",IF(A131="","Add a date",IF(D131="","Pick a category",IF(J131="?","Category not on Categories tab",IF(AND(E131&lt;&gt;"",F131&lt;&gt;""),"Use In OR Out, not both",IF(AND(E131="",F131=""),"Add an amount",""))))))</f>
        <v/>
      </c>
    </row>
    <row r="132" customFormat="false" ht="15" hidden="false" customHeight="false" outlineLevel="0" collapsed="false">
      <c r="A132" s="9"/>
      <c r="B132" s="10"/>
      <c r="C132" s="10"/>
      <c r="D132" s="10"/>
      <c r="E132" s="11"/>
      <c r="F132" s="11"/>
      <c r="G132" s="10"/>
      <c r="H132" s="10"/>
      <c r="I132" s="10"/>
      <c r="J132" s="12" t="str">
        <f aca="false">IF(D132="","",IFERROR(INDEX(Categories!$B$2:$B$38,MATCH(D132,Categories!$A$2:$A$38,0)),"?"))</f>
        <v/>
      </c>
      <c r="K132" s="12" t="str">
        <f aca="false">IF(AND(A132="",D132="",E132="",F132=""),"",IF(A132="","Add a date",IF(D132="","Pick a category",IF(J132="?","Category not on Categories tab",IF(AND(E132&lt;&gt;"",F132&lt;&gt;""),"Use In OR Out, not both",IF(AND(E132="",F132=""),"Add an amount",""))))))</f>
        <v/>
      </c>
    </row>
    <row r="133" customFormat="false" ht="15" hidden="false" customHeight="false" outlineLevel="0" collapsed="false">
      <c r="A133" s="9"/>
      <c r="B133" s="10"/>
      <c r="C133" s="10"/>
      <c r="D133" s="10"/>
      <c r="E133" s="11"/>
      <c r="F133" s="11"/>
      <c r="G133" s="10"/>
      <c r="H133" s="10"/>
      <c r="I133" s="10"/>
      <c r="J133" s="12" t="str">
        <f aca="false">IF(D133="","",IFERROR(INDEX(Categories!$B$2:$B$38,MATCH(D133,Categories!$A$2:$A$38,0)),"?"))</f>
        <v/>
      </c>
      <c r="K133" s="12" t="str">
        <f aca="false">IF(AND(A133="",D133="",E133="",F133=""),"",IF(A133="","Add a date",IF(D133="","Pick a category",IF(J133="?","Category not on Categories tab",IF(AND(E133&lt;&gt;"",F133&lt;&gt;""),"Use In OR Out, not both",IF(AND(E133="",F133=""),"Add an amount",""))))))</f>
        <v/>
      </c>
    </row>
    <row r="134" customFormat="false" ht="15" hidden="false" customHeight="false" outlineLevel="0" collapsed="false">
      <c r="A134" s="9"/>
      <c r="B134" s="10"/>
      <c r="C134" s="10"/>
      <c r="D134" s="10"/>
      <c r="E134" s="11"/>
      <c r="F134" s="11"/>
      <c r="G134" s="10"/>
      <c r="H134" s="10"/>
      <c r="I134" s="10"/>
      <c r="J134" s="12" t="str">
        <f aca="false">IF(D134="","",IFERROR(INDEX(Categories!$B$2:$B$38,MATCH(D134,Categories!$A$2:$A$38,0)),"?"))</f>
        <v/>
      </c>
      <c r="K134" s="12" t="str">
        <f aca="false">IF(AND(A134="",D134="",E134="",F134=""),"",IF(A134="","Add a date",IF(D134="","Pick a category",IF(J134="?","Category not on Categories tab",IF(AND(E134&lt;&gt;"",F134&lt;&gt;""),"Use In OR Out, not both",IF(AND(E134="",F134=""),"Add an amount",""))))))</f>
        <v/>
      </c>
    </row>
    <row r="135" customFormat="false" ht="15" hidden="false" customHeight="false" outlineLevel="0" collapsed="false">
      <c r="A135" s="9"/>
      <c r="B135" s="10"/>
      <c r="C135" s="10"/>
      <c r="D135" s="10"/>
      <c r="E135" s="11"/>
      <c r="F135" s="11"/>
      <c r="G135" s="10"/>
      <c r="H135" s="10"/>
      <c r="I135" s="10"/>
      <c r="J135" s="12" t="str">
        <f aca="false">IF(D135="","",IFERROR(INDEX(Categories!$B$2:$B$38,MATCH(D135,Categories!$A$2:$A$38,0)),"?"))</f>
        <v/>
      </c>
      <c r="K135" s="12" t="str">
        <f aca="false">IF(AND(A135="",D135="",E135="",F135=""),"",IF(A135="","Add a date",IF(D135="","Pick a category",IF(J135="?","Category not on Categories tab",IF(AND(E135&lt;&gt;"",F135&lt;&gt;""),"Use In OR Out, not both",IF(AND(E135="",F135=""),"Add an amount",""))))))</f>
        <v/>
      </c>
    </row>
    <row r="136" customFormat="false" ht="15" hidden="false" customHeight="false" outlineLevel="0" collapsed="false">
      <c r="A136" s="9"/>
      <c r="B136" s="10"/>
      <c r="C136" s="10"/>
      <c r="D136" s="10"/>
      <c r="E136" s="11"/>
      <c r="F136" s="11"/>
      <c r="G136" s="10"/>
      <c r="H136" s="10"/>
      <c r="I136" s="10"/>
      <c r="J136" s="12" t="str">
        <f aca="false">IF(D136="","",IFERROR(INDEX(Categories!$B$2:$B$38,MATCH(D136,Categories!$A$2:$A$38,0)),"?"))</f>
        <v/>
      </c>
      <c r="K136" s="12" t="str">
        <f aca="false">IF(AND(A136="",D136="",E136="",F136=""),"",IF(A136="","Add a date",IF(D136="","Pick a category",IF(J136="?","Category not on Categories tab",IF(AND(E136&lt;&gt;"",F136&lt;&gt;""),"Use In OR Out, not both",IF(AND(E136="",F136=""),"Add an amount",""))))))</f>
        <v/>
      </c>
    </row>
    <row r="137" customFormat="false" ht="15" hidden="false" customHeight="false" outlineLevel="0" collapsed="false">
      <c r="A137" s="9"/>
      <c r="B137" s="10"/>
      <c r="C137" s="10"/>
      <c r="D137" s="10"/>
      <c r="E137" s="11"/>
      <c r="F137" s="11"/>
      <c r="G137" s="10"/>
      <c r="H137" s="10"/>
      <c r="I137" s="10"/>
      <c r="J137" s="12" t="str">
        <f aca="false">IF(D137="","",IFERROR(INDEX(Categories!$B$2:$B$38,MATCH(D137,Categories!$A$2:$A$38,0)),"?"))</f>
        <v/>
      </c>
      <c r="K137" s="12" t="str">
        <f aca="false">IF(AND(A137="",D137="",E137="",F137=""),"",IF(A137="","Add a date",IF(D137="","Pick a category",IF(J137="?","Category not on Categories tab",IF(AND(E137&lt;&gt;"",F137&lt;&gt;""),"Use In OR Out, not both",IF(AND(E137="",F137=""),"Add an amount",""))))))</f>
        <v/>
      </c>
    </row>
    <row r="138" customFormat="false" ht="15" hidden="false" customHeight="false" outlineLevel="0" collapsed="false">
      <c r="A138" s="9"/>
      <c r="B138" s="10"/>
      <c r="C138" s="10"/>
      <c r="D138" s="10"/>
      <c r="E138" s="11"/>
      <c r="F138" s="11"/>
      <c r="G138" s="10"/>
      <c r="H138" s="10"/>
      <c r="I138" s="10"/>
      <c r="J138" s="12" t="str">
        <f aca="false">IF(D138="","",IFERROR(INDEX(Categories!$B$2:$B$38,MATCH(D138,Categories!$A$2:$A$38,0)),"?"))</f>
        <v/>
      </c>
      <c r="K138" s="12" t="str">
        <f aca="false">IF(AND(A138="",D138="",E138="",F138=""),"",IF(A138="","Add a date",IF(D138="","Pick a category",IF(J138="?","Category not on Categories tab",IF(AND(E138&lt;&gt;"",F138&lt;&gt;""),"Use In OR Out, not both",IF(AND(E138="",F138=""),"Add an amount",""))))))</f>
        <v/>
      </c>
    </row>
    <row r="139" customFormat="false" ht="15" hidden="false" customHeight="false" outlineLevel="0" collapsed="false">
      <c r="A139" s="9"/>
      <c r="B139" s="10"/>
      <c r="C139" s="10"/>
      <c r="D139" s="10"/>
      <c r="E139" s="11"/>
      <c r="F139" s="11"/>
      <c r="G139" s="10"/>
      <c r="H139" s="10"/>
      <c r="I139" s="10"/>
      <c r="J139" s="12" t="str">
        <f aca="false">IF(D139="","",IFERROR(INDEX(Categories!$B$2:$B$38,MATCH(D139,Categories!$A$2:$A$38,0)),"?"))</f>
        <v/>
      </c>
      <c r="K139" s="12" t="str">
        <f aca="false">IF(AND(A139="",D139="",E139="",F139=""),"",IF(A139="","Add a date",IF(D139="","Pick a category",IF(J139="?","Category not on Categories tab",IF(AND(E139&lt;&gt;"",F139&lt;&gt;""),"Use In OR Out, not both",IF(AND(E139="",F139=""),"Add an amount",""))))))</f>
        <v/>
      </c>
    </row>
    <row r="140" customFormat="false" ht="15" hidden="false" customHeight="false" outlineLevel="0" collapsed="false">
      <c r="A140" s="9"/>
      <c r="B140" s="10"/>
      <c r="C140" s="10"/>
      <c r="D140" s="10"/>
      <c r="E140" s="11"/>
      <c r="F140" s="11"/>
      <c r="G140" s="10"/>
      <c r="H140" s="10"/>
      <c r="I140" s="10"/>
      <c r="J140" s="12" t="str">
        <f aca="false">IF(D140="","",IFERROR(INDEX(Categories!$B$2:$B$38,MATCH(D140,Categories!$A$2:$A$38,0)),"?"))</f>
        <v/>
      </c>
      <c r="K140" s="12" t="str">
        <f aca="false">IF(AND(A140="",D140="",E140="",F140=""),"",IF(A140="","Add a date",IF(D140="","Pick a category",IF(J140="?","Category not on Categories tab",IF(AND(E140&lt;&gt;"",F140&lt;&gt;""),"Use In OR Out, not both",IF(AND(E140="",F140=""),"Add an amount",""))))))</f>
        <v/>
      </c>
    </row>
    <row r="141" customFormat="false" ht="15" hidden="false" customHeight="false" outlineLevel="0" collapsed="false">
      <c r="A141" s="9"/>
      <c r="B141" s="10"/>
      <c r="C141" s="10"/>
      <c r="D141" s="10"/>
      <c r="E141" s="11"/>
      <c r="F141" s="11"/>
      <c r="G141" s="10"/>
      <c r="H141" s="10"/>
      <c r="I141" s="10"/>
      <c r="J141" s="12" t="str">
        <f aca="false">IF(D141="","",IFERROR(INDEX(Categories!$B$2:$B$38,MATCH(D141,Categories!$A$2:$A$38,0)),"?"))</f>
        <v/>
      </c>
      <c r="K141" s="12" t="str">
        <f aca="false">IF(AND(A141="",D141="",E141="",F141=""),"",IF(A141="","Add a date",IF(D141="","Pick a category",IF(J141="?","Category not on Categories tab",IF(AND(E141&lt;&gt;"",F141&lt;&gt;""),"Use In OR Out, not both",IF(AND(E141="",F141=""),"Add an amount",""))))))</f>
        <v/>
      </c>
    </row>
    <row r="142" customFormat="false" ht="15" hidden="false" customHeight="false" outlineLevel="0" collapsed="false">
      <c r="A142" s="9"/>
      <c r="B142" s="10"/>
      <c r="C142" s="10"/>
      <c r="D142" s="10"/>
      <c r="E142" s="11"/>
      <c r="F142" s="11"/>
      <c r="G142" s="10"/>
      <c r="H142" s="10"/>
      <c r="I142" s="10"/>
      <c r="J142" s="12" t="str">
        <f aca="false">IF(D142="","",IFERROR(INDEX(Categories!$B$2:$B$38,MATCH(D142,Categories!$A$2:$A$38,0)),"?"))</f>
        <v/>
      </c>
      <c r="K142" s="12" t="str">
        <f aca="false">IF(AND(A142="",D142="",E142="",F142=""),"",IF(A142="","Add a date",IF(D142="","Pick a category",IF(J142="?","Category not on Categories tab",IF(AND(E142&lt;&gt;"",F142&lt;&gt;""),"Use In OR Out, not both",IF(AND(E142="",F142=""),"Add an amount",""))))))</f>
        <v/>
      </c>
    </row>
    <row r="143" customFormat="false" ht="15" hidden="false" customHeight="false" outlineLevel="0" collapsed="false">
      <c r="A143" s="9"/>
      <c r="B143" s="10"/>
      <c r="C143" s="10"/>
      <c r="D143" s="10"/>
      <c r="E143" s="11"/>
      <c r="F143" s="11"/>
      <c r="G143" s="10"/>
      <c r="H143" s="10"/>
      <c r="I143" s="10"/>
      <c r="J143" s="12" t="str">
        <f aca="false">IF(D143="","",IFERROR(INDEX(Categories!$B$2:$B$38,MATCH(D143,Categories!$A$2:$A$38,0)),"?"))</f>
        <v/>
      </c>
      <c r="K143" s="12" t="str">
        <f aca="false">IF(AND(A143="",D143="",E143="",F143=""),"",IF(A143="","Add a date",IF(D143="","Pick a category",IF(J143="?","Category not on Categories tab",IF(AND(E143&lt;&gt;"",F143&lt;&gt;""),"Use In OR Out, not both",IF(AND(E143="",F143=""),"Add an amount",""))))))</f>
        <v/>
      </c>
    </row>
    <row r="144" customFormat="false" ht="15" hidden="false" customHeight="false" outlineLevel="0" collapsed="false">
      <c r="A144" s="9"/>
      <c r="B144" s="10"/>
      <c r="C144" s="10"/>
      <c r="D144" s="10"/>
      <c r="E144" s="11"/>
      <c r="F144" s="11"/>
      <c r="G144" s="10"/>
      <c r="H144" s="10"/>
      <c r="I144" s="10"/>
      <c r="J144" s="12" t="str">
        <f aca="false">IF(D144="","",IFERROR(INDEX(Categories!$B$2:$B$38,MATCH(D144,Categories!$A$2:$A$38,0)),"?"))</f>
        <v/>
      </c>
      <c r="K144" s="12" t="str">
        <f aca="false">IF(AND(A144="",D144="",E144="",F144=""),"",IF(A144="","Add a date",IF(D144="","Pick a category",IF(J144="?","Category not on Categories tab",IF(AND(E144&lt;&gt;"",F144&lt;&gt;""),"Use In OR Out, not both",IF(AND(E144="",F144=""),"Add an amount",""))))))</f>
        <v/>
      </c>
    </row>
    <row r="145" customFormat="false" ht="15" hidden="false" customHeight="false" outlineLevel="0" collapsed="false">
      <c r="A145" s="9"/>
      <c r="B145" s="10"/>
      <c r="C145" s="10"/>
      <c r="D145" s="10"/>
      <c r="E145" s="11"/>
      <c r="F145" s="11"/>
      <c r="G145" s="10"/>
      <c r="H145" s="10"/>
      <c r="I145" s="10"/>
      <c r="J145" s="12" t="str">
        <f aca="false">IF(D145="","",IFERROR(INDEX(Categories!$B$2:$B$38,MATCH(D145,Categories!$A$2:$A$38,0)),"?"))</f>
        <v/>
      </c>
      <c r="K145" s="12" t="str">
        <f aca="false">IF(AND(A145="",D145="",E145="",F145=""),"",IF(A145="","Add a date",IF(D145="","Pick a category",IF(J145="?","Category not on Categories tab",IF(AND(E145&lt;&gt;"",F145&lt;&gt;""),"Use In OR Out, not both",IF(AND(E145="",F145=""),"Add an amount",""))))))</f>
        <v/>
      </c>
    </row>
    <row r="146" customFormat="false" ht="15" hidden="false" customHeight="false" outlineLevel="0" collapsed="false">
      <c r="A146" s="9"/>
      <c r="B146" s="10"/>
      <c r="C146" s="10"/>
      <c r="D146" s="10"/>
      <c r="E146" s="11"/>
      <c r="F146" s="11"/>
      <c r="G146" s="10"/>
      <c r="H146" s="10"/>
      <c r="I146" s="10"/>
      <c r="J146" s="12" t="str">
        <f aca="false">IF(D146="","",IFERROR(INDEX(Categories!$B$2:$B$38,MATCH(D146,Categories!$A$2:$A$38,0)),"?"))</f>
        <v/>
      </c>
      <c r="K146" s="12" t="str">
        <f aca="false">IF(AND(A146="",D146="",E146="",F146=""),"",IF(A146="","Add a date",IF(D146="","Pick a category",IF(J146="?","Category not on Categories tab",IF(AND(E146&lt;&gt;"",F146&lt;&gt;""),"Use In OR Out, not both",IF(AND(E146="",F146=""),"Add an amount",""))))))</f>
        <v/>
      </c>
    </row>
    <row r="147" customFormat="false" ht="15" hidden="false" customHeight="false" outlineLevel="0" collapsed="false">
      <c r="A147" s="9"/>
      <c r="B147" s="10"/>
      <c r="C147" s="10"/>
      <c r="D147" s="10"/>
      <c r="E147" s="11"/>
      <c r="F147" s="11"/>
      <c r="G147" s="10"/>
      <c r="H147" s="10"/>
      <c r="I147" s="10"/>
      <c r="J147" s="12" t="str">
        <f aca="false">IF(D147="","",IFERROR(INDEX(Categories!$B$2:$B$38,MATCH(D147,Categories!$A$2:$A$38,0)),"?"))</f>
        <v/>
      </c>
      <c r="K147" s="12" t="str">
        <f aca="false">IF(AND(A147="",D147="",E147="",F147=""),"",IF(A147="","Add a date",IF(D147="","Pick a category",IF(J147="?","Category not on Categories tab",IF(AND(E147&lt;&gt;"",F147&lt;&gt;""),"Use In OR Out, not both",IF(AND(E147="",F147=""),"Add an amount",""))))))</f>
        <v/>
      </c>
    </row>
    <row r="148" customFormat="false" ht="15" hidden="false" customHeight="false" outlineLevel="0" collapsed="false">
      <c r="A148" s="9"/>
      <c r="B148" s="10"/>
      <c r="C148" s="10"/>
      <c r="D148" s="10"/>
      <c r="E148" s="11"/>
      <c r="F148" s="11"/>
      <c r="G148" s="10"/>
      <c r="H148" s="10"/>
      <c r="I148" s="10"/>
      <c r="J148" s="12" t="str">
        <f aca="false">IF(D148="","",IFERROR(INDEX(Categories!$B$2:$B$38,MATCH(D148,Categories!$A$2:$A$38,0)),"?"))</f>
        <v/>
      </c>
      <c r="K148" s="12" t="str">
        <f aca="false">IF(AND(A148="",D148="",E148="",F148=""),"",IF(A148="","Add a date",IF(D148="","Pick a category",IF(J148="?","Category not on Categories tab",IF(AND(E148&lt;&gt;"",F148&lt;&gt;""),"Use In OR Out, not both",IF(AND(E148="",F148=""),"Add an amount",""))))))</f>
        <v/>
      </c>
    </row>
    <row r="149" customFormat="false" ht="15" hidden="false" customHeight="false" outlineLevel="0" collapsed="false">
      <c r="A149" s="9"/>
      <c r="B149" s="10"/>
      <c r="C149" s="10"/>
      <c r="D149" s="10"/>
      <c r="E149" s="11"/>
      <c r="F149" s="11"/>
      <c r="G149" s="10"/>
      <c r="H149" s="10"/>
      <c r="I149" s="10"/>
      <c r="J149" s="12" t="str">
        <f aca="false">IF(D149="","",IFERROR(INDEX(Categories!$B$2:$B$38,MATCH(D149,Categories!$A$2:$A$38,0)),"?"))</f>
        <v/>
      </c>
      <c r="K149" s="12" t="str">
        <f aca="false">IF(AND(A149="",D149="",E149="",F149=""),"",IF(A149="","Add a date",IF(D149="","Pick a category",IF(J149="?","Category not on Categories tab",IF(AND(E149&lt;&gt;"",F149&lt;&gt;""),"Use In OR Out, not both",IF(AND(E149="",F149=""),"Add an amount",""))))))</f>
        <v/>
      </c>
    </row>
    <row r="150" customFormat="false" ht="15" hidden="false" customHeight="false" outlineLevel="0" collapsed="false">
      <c r="A150" s="9"/>
      <c r="B150" s="10"/>
      <c r="C150" s="10"/>
      <c r="D150" s="10"/>
      <c r="E150" s="11"/>
      <c r="F150" s="11"/>
      <c r="G150" s="10"/>
      <c r="H150" s="10"/>
      <c r="I150" s="10"/>
      <c r="J150" s="12" t="str">
        <f aca="false">IF(D150="","",IFERROR(INDEX(Categories!$B$2:$B$38,MATCH(D150,Categories!$A$2:$A$38,0)),"?"))</f>
        <v/>
      </c>
      <c r="K150" s="12" t="str">
        <f aca="false">IF(AND(A150="",D150="",E150="",F150=""),"",IF(A150="","Add a date",IF(D150="","Pick a category",IF(J150="?","Category not on Categories tab",IF(AND(E150&lt;&gt;"",F150&lt;&gt;""),"Use In OR Out, not both",IF(AND(E150="",F150=""),"Add an amount",""))))))</f>
        <v/>
      </c>
    </row>
    <row r="151" customFormat="false" ht="15" hidden="false" customHeight="false" outlineLevel="0" collapsed="false">
      <c r="A151" s="9"/>
      <c r="B151" s="10"/>
      <c r="C151" s="10"/>
      <c r="D151" s="10"/>
      <c r="E151" s="11"/>
      <c r="F151" s="11"/>
      <c r="G151" s="10"/>
      <c r="H151" s="10"/>
      <c r="I151" s="10"/>
      <c r="J151" s="12" t="str">
        <f aca="false">IF(D151="","",IFERROR(INDEX(Categories!$B$2:$B$38,MATCH(D151,Categories!$A$2:$A$38,0)),"?"))</f>
        <v/>
      </c>
      <c r="K151" s="12" t="str">
        <f aca="false">IF(AND(A151="",D151="",E151="",F151=""),"",IF(A151="","Add a date",IF(D151="","Pick a category",IF(J151="?","Category not on Categories tab",IF(AND(E151&lt;&gt;"",F151&lt;&gt;""),"Use In OR Out, not both",IF(AND(E151="",F151=""),"Add an amount",""))))))</f>
        <v/>
      </c>
    </row>
    <row r="152" customFormat="false" ht="15" hidden="false" customHeight="false" outlineLevel="0" collapsed="false">
      <c r="A152" s="9"/>
      <c r="B152" s="10"/>
      <c r="C152" s="10"/>
      <c r="D152" s="10"/>
      <c r="E152" s="11"/>
      <c r="F152" s="11"/>
      <c r="G152" s="10"/>
      <c r="H152" s="10"/>
      <c r="I152" s="10"/>
      <c r="J152" s="12" t="str">
        <f aca="false">IF(D152="","",IFERROR(INDEX(Categories!$B$2:$B$38,MATCH(D152,Categories!$A$2:$A$38,0)),"?"))</f>
        <v/>
      </c>
      <c r="K152" s="12" t="str">
        <f aca="false">IF(AND(A152="",D152="",E152="",F152=""),"",IF(A152="","Add a date",IF(D152="","Pick a category",IF(J152="?","Category not on Categories tab",IF(AND(E152&lt;&gt;"",F152&lt;&gt;""),"Use In OR Out, not both",IF(AND(E152="",F152=""),"Add an amount",""))))))</f>
        <v/>
      </c>
    </row>
    <row r="153" customFormat="false" ht="15" hidden="false" customHeight="false" outlineLevel="0" collapsed="false">
      <c r="A153" s="9"/>
      <c r="B153" s="10"/>
      <c r="C153" s="10"/>
      <c r="D153" s="10"/>
      <c r="E153" s="11"/>
      <c r="F153" s="11"/>
      <c r="G153" s="10"/>
      <c r="H153" s="10"/>
      <c r="I153" s="10"/>
      <c r="J153" s="12" t="str">
        <f aca="false">IF(D153="","",IFERROR(INDEX(Categories!$B$2:$B$38,MATCH(D153,Categories!$A$2:$A$38,0)),"?"))</f>
        <v/>
      </c>
      <c r="K153" s="12" t="str">
        <f aca="false">IF(AND(A153="",D153="",E153="",F153=""),"",IF(A153="","Add a date",IF(D153="","Pick a category",IF(J153="?","Category not on Categories tab",IF(AND(E153&lt;&gt;"",F153&lt;&gt;""),"Use In OR Out, not both",IF(AND(E153="",F153=""),"Add an amount",""))))))</f>
        <v/>
      </c>
    </row>
    <row r="154" customFormat="false" ht="15" hidden="false" customHeight="false" outlineLevel="0" collapsed="false">
      <c r="A154" s="9"/>
      <c r="B154" s="10"/>
      <c r="C154" s="10"/>
      <c r="D154" s="10"/>
      <c r="E154" s="11"/>
      <c r="F154" s="11"/>
      <c r="G154" s="10"/>
      <c r="H154" s="10"/>
      <c r="I154" s="10"/>
      <c r="J154" s="12" t="str">
        <f aca="false">IF(D154="","",IFERROR(INDEX(Categories!$B$2:$B$38,MATCH(D154,Categories!$A$2:$A$38,0)),"?"))</f>
        <v/>
      </c>
      <c r="K154" s="12" t="str">
        <f aca="false">IF(AND(A154="",D154="",E154="",F154=""),"",IF(A154="","Add a date",IF(D154="","Pick a category",IF(J154="?","Category not on Categories tab",IF(AND(E154&lt;&gt;"",F154&lt;&gt;""),"Use In OR Out, not both",IF(AND(E154="",F154=""),"Add an amount",""))))))</f>
        <v/>
      </c>
    </row>
    <row r="155" customFormat="false" ht="15" hidden="false" customHeight="false" outlineLevel="0" collapsed="false">
      <c r="A155" s="9"/>
      <c r="B155" s="10"/>
      <c r="C155" s="10"/>
      <c r="D155" s="10"/>
      <c r="E155" s="11"/>
      <c r="F155" s="11"/>
      <c r="G155" s="10"/>
      <c r="H155" s="10"/>
      <c r="I155" s="10"/>
      <c r="J155" s="12" t="str">
        <f aca="false">IF(D155="","",IFERROR(INDEX(Categories!$B$2:$B$38,MATCH(D155,Categories!$A$2:$A$38,0)),"?"))</f>
        <v/>
      </c>
      <c r="K155" s="12" t="str">
        <f aca="false">IF(AND(A155="",D155="",E155="",F155=""),"",IF(A155="","Add a date",IF(D155="","Pick a category",IF(J155="?","Category not on Categories tab",IF(AND(E155&lt;&gt;"",F155&lt;&gt;""),"Use In OR Out, not both",IF(AND(E155="",F155=""),"Add an amount",""))))))</f>
        <v/>
      </c>
    </row>
    <row r="156" customFormat="false" ht="15" hidden="false" customHeight="false" outlineLevel="0" collapsed="false">
      <c r="A156" s="9"/>
      <c r="B156" s="10"/>
      <c r="C156" s="10"/>
      <c r="D156" s="10"/>
      <c r="E156" s="11"/>
      <c r="F156" s="11"/>
      <c r="G156" s="10"/>
      <c r="H156" s="10"/>
      <c r="I156" s="10"/>
      <c r="J156" s="12" t="str">
        <f aca="false">IF(D156="","",IFERROR(INDEX(Categories!$B$2:$B$38,MATCH(D156,Categories!$A$2:$A$38,0)),"?"))</f>
        <v/>
      </c>
      <c r="K156" s="12" t="str">
        <f aca="false">IF(AND(A156="",D156="",E156="",F156=""),"",IF(A156="","Add a date",IF(D156="","Pick a category",IF(J156="?","Category not on Categories tab",IF(AND(E156&lt;&gt;"",F156&lt;&gt;""),"Use In OR Out, not both",IF(AND(E156="",F156=""),"Add an amount",""))))))</f>
        <v/>
      </c>
    </row>
    <row r="157" customFormat="false" ht="15" hidden="false" customHeight="false" outlineLevel="0" collapsed="false">
      <c r="A157" s="9"/>
      <c r="B157" s="10"/>
      <c r="C157" s="10"/>
      <c r="D157" s="10"/>
      <c r="E157" s="11"/>
      <c r="F157" s="11"/>
      <c r="G157" s="10"/>
      <c r="H157" s="10"/>
      <c r="I157" s="10"/>
      <c r="J157" s="12" t="str">
        <f aca="false">IF(D157="","",IFERROR(INDEX(Categories!$B$2:$B$38,MATCH(D157,Categories!$A$2:$A$38,0)),"?"))</f>
        <v/>
      </c>
      <c r="K157" s="12" t="str">
        <f aca="false">IF(AND(A157="",D157="",E157="",F157=""),"",IF(A157="","Add a date",IF(D157="","Pick a category",IF(J157="?","Category not on Categories tab",IF(AND(E157&lt;&gt;"",F157&lt;&gt;""),"Use In OR Out, not both",IF(AND(E157="",F157=""),"Add an amount",""))))))</f>
        <v/>
      </c>
    </row>
    <row r="158" customFormat="false" ht="15" hidden="false" customHeight="false" outlineLevel="0" collapsed="false">
      <c r="A158" s="9"/>
      <c r="B158" s="10"/>
      <c r="C158" s="10"/>
      <c r="D158" s="10"/>
      <c r="E158" s="11"/>
      <c r="F158" s="11"/>
      <c r="G158" s="10"/>
      <c r="H158" s="10"/>
      <c r="I158" s="10"/>
      <c r="J158" s="12" t="str">
        <f aca="false">IF(D158="","",IFERROR(INDEX(Categories!$B$2:$B$38,MATCH(D158,Categories!$A$2:$A$38,0)),"?"))</f>
        <v/>
      </c>
      <c r="K158" s="12" t="str">
        <f aca="false">IF(AND(A158="",D158="",E158="",F158=""),"",IF(A158="","Add a date",IF(D158="","Pick a category",IF(J158="?","Category not on Categories tab",IF(AND(E158&lt;&gt;"",F158&lt;&gt;""),"Use In OR Out, not both",IF(AND(E158="",F158=""),"Add an amount",""))))))</f>
        <v/>
      </c>
    </row>
    <row r="159" customFormat="false" ht="15" hidden="false" customHeight="false" outlineLevel="0" collapsed="false">
      <c r="A159" s="9"/>
      <c r="B159" s="10"/>
      <c r="C159" s="10"/>
      <c r="D159" s="10"/>
      <c r="E159" s="11"/>
      <c r="F159" s="11"/>
      <c r="G159" s="10"/>
      <c r="H159" s="10"/>
      <c r="I159" s="10"/>
      <c r="J159" s="12" t="str">
        <f aca="false">IF(D159="","",IFERROR(INDEX(Categories!$B$2:$B$38,MATCH(D159,Categories!$A$2:$A$38,0)),"?"))</f>
        <v/>
      </c>
      <c r="K159" s="12" t="str">
        <f aca="false">IF(AND(A159="",D159="",E159="",F159=""),"",IF(A159="","Add a date",IF(D159="","Pick a category",IF(J159="?","Category not on Categories tab",IF(AND(E159&lt;&gt;"",F159&lt;&gt;""),"Use In OR Out, not both",IF(AND(E159="",F159=""),"Add an amount",""))))))</f>
        <v/>
      </c>
    </row>
    <row r="160" customFormat="false" ht="15" hidden="false" customHeight="false" outlineLevel="0" collapsed="false">
      <c r="A160" s="9"/>
      <c r="B160" s="10"/>
      <c r="C160" s="10"/>
      <c r="D160" s="10"/>
      <c r="E160" s="11"/>
      <c r="F160" s="11"/>
      <c r="G160" s="10"/>
      <c r="H160" s="10"/>
      <c r="I160" s="10"/>
      <c r="J160" s="12" t="str">
        <f aca="false">IF(D160="","",IFERROR(INDEX(Categories!$B$2:$B$38,MATCH(D160,Categories!$A$2:$A$38,0)),"?"))</f>
        <v/>
      </c>
      <c r="K160" s="12" t="str">
        <f aca="false">IF(AND(A160="",D160="",E160="",F160=""),"",IF(A160="","Add a date",IF(D160="","Pick a category",IF(J160="?","Category not on Categories tab",IF(AND(E160&lt;&gt;"",F160&lt;&gt;""),"Use In OR Out, not both",IF(AND(E160="",F160=""),"Add an amount",""))))))</f>
        <v/>
      </c>
    </row>
    <row r="161" customFormat="false" ht="15" hidden="false" customHeight="false" outlineLevel="0" collapsed="false">
      <c r="A161" s="9"/>
      <c r="B161" s="10"/>
      <c r="C161" s="10"/>
      <c r="D161" s="10"/>
      <c r="E161" s="11"/>
      <c r="F161" s="11"/>
      <c r="G161" s="10"/>
      <c r="H161" s="10"/>
      <c r="I161" s="10"/>
      <c r="J161" s="12" t="str">
        <f aca="false">IF(D161="","",IFERROR(INDEX(Categories!$B$2:$B$38,MATCH(D161,Categories!$A$2:$A$38,0)),"?"))</f>
        <v/>
      </c>
      <c r="K161" s="12" t="str">
        <f aca="false">IF(AND(A161="",D161="",E161="",F161=""),"",IF(A161="","Add a date",IF(D161="","Pick a category",IF(J161="?","Category not on Categories tab",IF(AND(E161&lt;&gt;"",F161&lt;&gt;""),"Use In OR Out, not both",IF(AND(E161="",F161=""),"Add an amount",""))))))</f>
        <v/>
      </c>
    </row>
    <row r="162" customFormat="false" ht="15" hidden="false" customHeight="false" outlineLevel="0" collapsed="false">
      <c r="A162" s="9"/>
      <c r="B162" s="10"/>
      <c r="C162" s="10"/>
      <c r="D162" s="10"/>
      <c r="E162" s="11"/>
      <c r="F162" s="11"/>
      <c r="G162" s="10"/>
      <c r="H162" s="10"/>
      <c r="I162" s="10"/>
      <c r="J162" s="12" t="str">
        <f aca="false">IF(D162="","",IFERROR(INDEX(Categories!$B$2:$B$38,MATCH(D162,Categories!$A$2:$A$38,0)),"?"))</f>
        <v/>
      </c>
      <c r="K162" s="12" t="str">
        <f aca="false">IF(AND(A162="",D162="",E162="",F162=""),"",IF(A162="","Add a date",IF(D162="","Pick a category",IF(J162="?","Category not on Categories tab",IF(AND(E162&lt;&gt;"",F162&lt;&gt;""),"Use In OR Out, not both",IF(AND(E162="",F162=""),"Add an amount",""))))))</f>
        <v/>
      </c>
    </row>
    <row r="163" customFormat="false" ht="15" hidden="false" customHeight="false" outlineLevel="0" collapsed="false">
      <c r="A163" s="9"/>
      <c r="B163" s="10"/>
      <c r="C163" s="10"/>
      <c r="D163" s="10"/>
      <c r="E163" s="11"/>
      <c r="F163" s="11"/>
      <c r="G163" s="10"/>
      <c r="H163" s="10"/>
      <c r="I163" s="10"/>
      <c r="J163" s="12" t="str">
        <f aca="false">IF(D163="","",IFERROR(INDEX(Categories!$B$2:$B$38,MATCH(D163,Categories!$A$2:$A$38,0)),"?"))</f>
        <v/>
      </c>
      <c r="K163" s="12" t="str">
        <f aca="false">IF(AND(A163="",D163="",E163="",F163=""),"",IF(A163="","Add a date",IF(D163="","Pick a category",IF(J163="?","Category not on Categories tab",IF(AND(E163&lt;&gt;"",F163&lt;&gt;""),"Use In OR Out, not both",IF(AND(E163="",F163=""),"Add an amount",""))))))</f>
        <v/>
      </c>
    </row>
    <row r="164" customFormat="false" ht="15" hidden="false" customHeight="false" outlineLevel="0" collapsed="false">
      <c r="A164" s="9"/>
      <c r="B164" s="10"/>
      <c r="C164" s="10"/>
      <c r="D164" s="10"/>
      <c r="E164" s="11"/>
      <c r="F164" s="11"/>
      <c r="G164" s="10"/>
      <c r="H164" s="10"/>
      <c r="I164" s="10"/>
      <c r="J164" s="12" t="str">
        <f aca="false">IF(D164="","",IFERROR(INDEX(Categories!$B$2:$B$38,MATCH(D164,Categories!$A$2:$A$38,0)),"?"))</f>
        <v/>
      </c>
      <c r="K164" s="12" t="str">
        <f aca="false">IF(AND(A164="",D164="",E164="",F164=""),"",IF(A164="","Add a date",IF(D164="","Pick a category",IF(J164="?","Category not on Categories tab",IF(AND(E164&lt;&gt;"",F164&lt;&gt;""),"Use In OR Out, not both",IF(AND(E164="",F164=""),"Add an amount",""))))))</f>
        <v/>
      </c>
    </row>
    <row r="165" customFormat="false" ht="15" hidden="false" customHeight="false" outlineLevel="0" collapsed="false">
      <c r="A165" s="9"/>
      <c r="B165" s="10"/>
      <c r="C165" s="10"/>
      <c r="D165" s="10"/>
      <c r="E165" s="11"/>
      <c r="F165" s="11"/>
      <c r="G165" s="10"/>
      <c r="H165" s="10"/>
      <c r="I165" s="10"/>
      <c r="J165" s="12" t="str">
        <f aca="false">IF(D165="","",IFERROR(INDEX(Categories!$B$2:$B$38,MATCH(D165,Categories!$A$2:$A$38,0)),"?"))</f>
        <v/>
      </c>
      <c r="K165" s="12" t="str">
        <f aca="false">IF(AND(A165="",D165="",E165="",F165=""),"",IF(A165="","Add a date",IF(D165="","Pick a category",IF(J165="?","Category not on Categories tab",IF(AND(E165&lt;&gt;"",F165&lt;&gt;""),"Use In OR Out, not both",IF(AND(E165="",F165=""),"Add an amount",""))))))</f>
        <v/>
      </c>
    </row>
    <row r="166" customFormat="false" ht="15" hidden="false" customHeight="false" outlineLevel="0" collapsed="false">
      <c r="A166" s="9"/>
      <c r="B166" s="10"/>
      <c r="C166" s="10"/>
      <c r="D166" s="10"/>
      <c r="E166" s="11"/>
      <c r="F166" s="11"/>
      <c r="G166" s="10"/>
      <c r="H166" s="10"/>
      <c r="I166" s="10"/>
      <c r="J166" s="12" t="str">
        <f aca="false">IF(D166="","",IFERROR(INDEX(Categories!$B$2:$B$38,MATCH(D166,Categories!$A$2:$A$38,0)),"?"))</f>
        <v/>
      </c>
      <c r="K166" s="12" t="str">
        <f aca="false">IF(AND(A166="",D166="",E166="",F166=""),"",IF(A166="","Add a date",IF(D166="","Pick a category",IF(J166="?","Category not on Categories tab",IF(AND(E166&lt;&gt;"",F166&lt;&gt;""),"Use In OR Out, not both",IF(AND(E166="",F166=""),"Add an amount",""))))))</f>
        <v/>
      </c>
    </row>
    <row r="167" customFormat="false" ht="15" hidden="false" customHeight="false" outlineLevel="0" collapsed="false">
      <c r="A167" s="9"/>
      <c r="B167" s="10"/>
      <c r="C167" s="10"/>
      <c r="D167" s="10"/>
      <c r="E167" s="11"/>
      <c r="F167" s="11"/>
      <c r="G167" s="10"/>
      <c r="H167" s="10"/>
      <c r="I167" s="10"/>
      <c r="J167" s="12" t="str">
        <f aca="false">IF(D167="","",IFERROR(INDEX(Categories!$B$2:$B$38,MATCH(D167,Categories!$A$2:$A$38,0)),"?"))</f>
        <v/>
      </c>
      <c r="K167" s="12" t="str">
        <f aca="false">IF(AND(A167="",D167="",E167="",F167=""),"",IF(A167="","Add a date",IF(D167="","Pick a category",IF(J167="?","Category not on Categories tab",IF(AND(E167&lt;&gt;"",F167&lt;&gt;""),"Use In OR Out, not both",IF(AND(E167="",F167=""),"Add an amount",""))))))</f>
        <v/>
      </c>
    </row>
    <row r="168" customFormat="false" ht="15" hidden="false" customHeight="false" outlineLevel="0" collapsed="false">
      <c r="A168" s="9"/>
      <c r="B168" s="10"/>
      <c r="C168" s="10"/>
      <c r="D168" s="10"/>
      <c r="E168" s="11"/>
      <c r="F168" s="11"/>
      <c r="G168" s="10"/>
      <c r="H168" s="10"/>
      <c r="I168" s="10"/>
      <c r="J168" s="12" t="str">
        <f aca="false">IF(D168="","",IFERROR(INDEX(Categories!$B$2:$B$38,MATCH(D168,Categories!$A$2:$A$38,0)),"?"))</f>
        <v/>
      </c>
      <c r="K168" s="12" t="str">
        <f aca="false">IF(AND(A168="",D168="",E168="",F168=""),"",IF(A168="","Add a date",IF(D168="","Pick a category",IF(J168="?","Category not on Categories tab",IF(AND(E168&lt;&gt;"",F168&lt;&gt;""),"Use In OR Out, not both",IF(AND(E168="",F168=""),"Add an amount",""))))))</f>
        <v/>
      </c>
    </row>
    <row r="169" customFormat="false" ht="15" hidden="false" customHeight="false" outlineLevel="0" collapsed="false">
      <c r="A169" s="9"/>
      <c r="B169" s="10"/>
      <c r="C169" s="10"/>
      <c r="D169" s="10"/>
      <c r="E169" s="11"/>
      <c r="F169" s="11"/>
      <c r="G169" s="10"/>
      <c r="H169" s="10"/>
      <c r="I169" s="10"/>
      <c r="J169" s="12" t="str">
        <f aca="false">IF(D169="","",IFERROR(INDEX(Categories!$B$2:$B$38,MATCH(D169,Categories!$A$2:$A$38,0)),"?"))</f>
        <v/>
      </c>
      <c r="K169" s="12" t="str">
        <f aca="false">IF(AND(A169="",D169="",E169="",F169=""),"",IF(A169="","Add a date",IF(D169="","Pick a category",IF(J169="?","Category not on Categories tab",IF(AND(E169&lt;&gt;"",F169&lt;&gt;""),"Use In OR Out, not both",IF(AND(E169="",F169=""),"Add an amount",""))))))</f>
        <v/>
      </c>
    </row>
    <row r="170" customFormat="false" ht="15" hidden="false" customHeight="false" outlineLevel="0" collapsed="false">
      <c r="A170" s="9"/>
      <c r="B170" s="10"/>
      <c r="C170" s="10"/>
      <c r="D170" s="10"/>
      <c r="E170" s="11"/>
      <c r="F170" s="11"/>
      <c r="G170" s="10"/>
      <c r="H170" s="10"/>
      <c r="I170" s="10"/>
      <c r="J170" s="12" t="str">
        <f aca="false">IF(D170="","",IFERROR(INDEX(Categories!$B$2:$B$38,MATCH(D170,Categories!$A$2:$A$38,0)),"?"))</f>
        <v/>
      </c>
      <c r="K170" s="12" t="str">
        <f aca="false">IF(AND(A170="",D170="",E170="",F170=""),"",IF(A170="","Add a date",IF(D170="","Pick a category",IF(J170="?","Category not on Categories tab",IF(AND(E170&lt;&gt;"",F170&lt;&gt;""),"Use In OR Out, not both",IF(AND(E170="",F170=""),"Add an amount",""))))))</f>
        <v/>
      </c>
    </row>
    <row r="171" customFormat="false" ht="15" hidden="false" customHeight="false" outlineLevel="0" collapsed="false">
      <c r="A171" s="9"/>
      <c r="B171" s="10"/>
      <c r="C171" s="10"/>
      <c r="D171" s="10"/>
      <c r="E171" s="11"/>
      <c r="F171" s="11"/>
      <c r="G171" s="10"/>
      <c r="H171" s="10"/>
      <c r="I171" s="10"/>
      <c r="J171" s="12" t="str">
        <f aca="false">IF(D171="","",IFERROR(INDEX(Categories!$B$2:$B$38,MATCH(D171,Categories!$A$2:$A$38,0)),"?"))</f>
        <v/>
      </c>
      <c r="K171" s="12" t="str">
        <f aca="false">IF(AND(A171="",D171="",E171="",F171=""),"",IF(A171="","Add a date",IF(D171="","Pick a category",IF(J171="?","Category not on Categories tab",IF(AND(E171&lt;&gt;"",F171&lt;&gt;""),"Use In OR Out, not both",IF(AND(E171="",F171=""),"Add an amount",""))))))</f>
        <v/>
      </c>
    </row>
    <row r="172" customFormat="false" ht="15" hidden="false" customHeight="false" outlineLevel="0" collapsed="false">
      <c r="A172" s="9"/>
      <c r="B172" s="10"/>
      <c r="C172" s="10"/>
      <c r="D172" s="10"/>
      <c r="E172" s="11"/>
      <c r="F172" s="11"/>
      <c r="G172" s="10"/>
      <c r="H172" s="10"/>
      <c r="I172" s="10"/>
      <c r="J172" s="12" t="str">
        <f aca="false">IF(D172="","",IFERROR(INDEX(Categories!$B$2:$B$38,MATCH(D172,Categories!$A$2:$A$38,0)),"?"))</f>
        <v/>
      </c>
      <c r="K172" s="12" t="str">
        <f aca="false">IF(AND(A172="",D172="",E172="",F172=""),"",IF(A172="","Add a date",IF(D172="","Pick a category",IF(J172="?","Category not on Categories tab",IF(AND(E172&lt;&gt;"",F172&lt;&gt;""),"Use In OR Out, not both",IF(AND(E172="",F172=""),"Add an amount",""))))))</f>
        <v/>
      </c>
    </row>
    <row r="173" customFormat="false" ht="15" hidden="false" customHeight="false" outlineLevel="0" collapsed="false">
      <c r="A173" s="9"/>
      <c r="B173" s="10"/>
      <c r="C173" s="10"/>
      <c r="D173" s="10"/>
      <c r="E173" s="11"/>
      <c r="F173" s="11"/>
      <c r="G173" s="10"/>
      <c r="H173" s="10"/>
      <c r="I173" s="10"/>
      <c r="J173" s="12" t="str">
        <f aca="false">IF(D173="","",IFERROR(INDEX(Categories!$B$2:$B$38,MATCH(D173,Categories!$A$2:$A$38,0)),"?"))</f>
        <v/>
      </c>
      <c r="K173" s="12" t="str">
        <f aca="false">IF(AND(A173="",D173="",E173="",F173=""),"",IF(A173="","Add a date",IF(D173="","Pick a category",IF(J173="?","Category not on Categories tab",IF(AND(E173&lt;&gt;"",F173&lt;&gt;""),"Use In OR Out, not both",IF(AND(E173="",F173=""),"Add an amount",""))))))</f>
        <v/>
      </c>
    </row>
    <row r="174" customFormat="false" ht="15" hidden="false" customHeight="false" outlineLevel="0" collapsed="false">
      <c r="A174" s="9"/>
      <c r="B174" s="10"/>
      <c r="C174" s="10"/>
      <c r="D174" s="10"/>
      <c r="E174" s="11"/>
      <c r="F174" s="11"/>
      <c r="G174" s="10"/>
      <c r="H174" s="10"/>
      <c r="I174" s="10"/>
      <c r="J174" s="12" t="str">
        <f aca="false">IF(D174="","",IFERROR(INDEX(Categories!$B$2:$B$38,MATCH(D174,Categories!$A$2:$A$38,0)),"?"))</f>
        <v/>
      </c>
      <c r="K174" s="12" t="str">
        <f aca="false">IF(AND(A174="",D174="",E174="",F174=""),"",IF(A174="","Add a date",IF(D174="","Pick a category",IF(J174="?","Category not on Categories tab",IF(AND(E174&lt;&gt;"",F174&lt;&gt;""),"Use In OR Out, not both",IF(AND(E174="",F174=""),"Add an amount",""))))))</f>
        <v/>
      </c>
    </row>
    <row r="175" customFormat="false" ht="15" hidden="false" customHeight="false" outlineLevel="0" collapsed="false">
      <c r="A175" s="9"/>
      <c r="B175" s="10"/>
      <c r="C175" s="10"/>
      <c r="D175" s="10"/>
      <c r="E175" s="11"/>
      <c r="F175" s="11"/>
      <c r="G175" s="10"/>
      <c r="H175" s="10"/>
      <c r="I175" s="10"/>
      <c r="J175" s="12" t="str">
        <f aca="false">IF(D175="","",IFERROR(INDEX(Categories!$B$2:$B$38,MATCH(D175,Categories!$A$2:$A$38,0)),"?"))</f>
        <v/>
      </c>
      <c r="K175" s="12" t="str">
        <f aca="false">IF(AND(A175="",D175="",E175="",F175=""),"",IF(A175="","Add a date",IF(D175="","Pick a category",IF(J175="?","Category not on Categories tab",IF(AND(E175&lt;&gt;"",F175&lt;&gt;""),"Use In OR Out, not both",IF(AND(E175="",F175=""),"Add an amount",""))))))</f>
        <v/>
      </c>
    </row>
    <row r="176" customFormat="false" ht="15" hidden="false" customHeight="false" outlineLevel="0" collapsed="false">
      <c r="A176" s="9"/>
      <c r="B176" s="10"/>
      <c r="C176" s="10"/>
      <c r="D176" s="10"/>
      <c r="E176" s="11"/>
      <c r="F176" s="11"/>
      <c r="G176" s="10"/>
      <c r="H176" s="10"/>
      <c r="I176" s="10"/>
      <c r="J176" s="12" t="str">
        <f aca="false">IF(D176="","",IFERROR(INDEX(Categories!$B$2:$B$38,MATCH(D176,Categories!$A$2:$A$38,0)),"?"))</f>
        <v/>
      </c>
      <c r="K176" s="12" t="str">
        <f aca="false">IF(AND(A176="",D176="",E176="",F176=""),"",IF(A176="","Add a date",IF(D176="","Pick a category",IF(J176="?","Category not on Categories tab",IF(AND(E176&lt;&gt;"",F176&lt;&gt;""),"Use In OR Out, not both",IF(AND(E176="",F176=""),"Add an amount",""))))))</f>
        <v/>
      </c>
    </row>
    <row r="177" customFormat="false" ht="15" hidden="false" customHeight="false" outlineLevel="0" collapsed="false">
      <c r="A177" s="9"/>
      <c r="B177" s="10"/>
      <c r="C177" s="10"/>
      <c r="D177" s="10"/>
      <c r="E177" s="11"/>
      <c r="F177" s="11"/>
      <c r="G177" s="10"/>
      <c r="H177" s="10"/>
      <c r="I177" s="10"/>
      <c r="J177" s="12" t="str">
        <f aca="false">IF(D177="","",IFERROR(INDEX(Categories!$B$2:$B$38,MATCH(D177,Categories!$A$2:$A$38,0)),"?"))</f>
        <v/>
      </c>
      <c r="K177" s="12" t="str">
        <f aca="false">IF(AND(A177="",D177="",E177="",F177=""),"",IF(A177="","Add a date",IF(D177="","Pick a category",IF(J177="?","Category not on Categories tab",IF(AND(E177&lt;&gt;"",F177&lt;&gt;""),"Use In OR Out, not both",IF(AND(E177="",F177=""),"Add an amount",""))))))</f>
        <v/>
      </c>
    </row>
    <row r="178" customFormat="false" ht="15" hidden="false" customHeight="false" outlineLevel="0" collapsed="false">
      <c r="A178" s="9"/>
      <c r="B178" s="10"/>
      <c r="C178" s="10"/>
      <c r="D178" s="10"/>
      <c r="E178" s="11"/>
      <c r="F178" s="11"/>
      <c r="G178" s="10"/>
      <c r="H178" s="10"/>
      <c r="I178" s="10"/>
      <c r="J178" s="12" t="str">
        <f aca="false">IF(D178="","",IFERROR(INDEX(Categories!$B$2:$B$38,MATCH(D178,Categories!$A$2:$A$38,0)),"?"))</f>
        <v/>
      </c>
      <c r="K178" s="12" t="str">
        <f aca="false">IF(AND(A178="",D178="",E178="",F178=""),"",IF(A178="","Add a date",IF(D178="","Pick a category",IF(J178="?","Category not on Categories tab",IF(AND(E178&lt;&gt;"",F178&lt;&gt;""),"Use In OR Out, not both",IF(AND(E178="",F178=""),"Add an amount",""))))))</f>
        <v/>
      </c>
    </row>
    <row r="179" customFormat="false" ht="15" hidden="false" customHeight="false" outlineLevel="0" collapsed="false">
      <c r="A179" s="9"/>
      <c r="B179" s="10"/>
      <c r="C179" s="10"/>
      <c r="D179" s="10"/>
      <c r="E179" s="11"/>
      <c r="F179" s="11"/>
      <c r="G179" s="10"/>
      <c r="H179" s="10"/>
      <c r="I179" s="10"/>
      <c r="J179" s="12" t="str">
        <f aca="false">IF(D179="","",IFERROR(INDEX(Categories!$B$2:$B$38,MATCH(D179,Categories!$A$2:$A$38,0)),"?"))</f>
        <v/>
      </c>
      <c r="K179" s="12" t="str">
        <f aca="false">IF(AND(A179="",D179="",E179="",F179=""),"",IF(A179="","Add a date",IF(D179="","Pick a category",IF(J179="?","Category not on Categories tab",IF(AND(E179&lt;&gt;"",F179&lt;&gt;""),"Use In OR Out, not both",IF(AND(E179="",F179=""),"Add an amount",""))))))</f>
        <v/>
      </c>
    </row>
    <row r="180" customFormat="false" ht="15" hidden="false" customHeight="false" outlineLevel="0" collapsed="false">
      <c r="A180" s="9"/>
      <c r="B180" s="10"/>
      <c r="C180" s="10"/>
      <c r="D180" s="10"/>
      <c r="E180" s="11"/>
      <c r="F180" s="11"/>
      <c r="G180" s="10"/>
      <c r="H180" s="10"/>
      <c r="I180" s="10"/>
      <c r="J180" s="12" t="str">
        <f aca="false">IF(D180="","",IFERROR(INDEX(Categories!$B$2:$B$38,MATCH(D180,Categories!$A$2:$A$38,0)),"?"))</f>
        <v/>
      </c>
      <c r="K180" s="12" t="str">
        <f aca="false">IF(AND(A180="",D180="",E180="",F180=""),"",IF(A180="","Add a date",IF(D180="","Pick a category",IF(J180="?","Category not on Categories tab",IF(AND(E180&lt;&gt;"",F180&lt;&gt;""),"Use In OR Out, not both",IF(AND(E180="",F180=""),"Add an amount",""))))))</f>
        <v/>
      </c>
    </row>
    <row r="181" customFormat="false" ht="15" hidden="false" customHeight="false" outlineLevel="0" collapsed="false">
      <c r="A181" s="9"/>
      <c r="B181" s="10"/>
      <c r="C181" s="10"/>
      <c r="D181" s="10"/>
      <c r="E181" s="11"/>
      <c r="F181" s="11"/>
      <c r="G181" s="10"/>
      <c r="H181" s="10"/>
      <c r="I181" s="10"/>
      <c r="J181" s="12" t="str">
        <f aca="false">IF(D181="","",IFERROR(INDEX(Categories!$B$2:$B$38,MATCH(D181,Categories!$A$2:$A$38,0)),"?"))</f>
        <v/>
      </c>
      <c r="K181" s="12" t="str">
        <f aca="false">IF(AND(A181="",D181="",E181="",F181=""),"",IF(A181="","Add a date",IF(D181="","Pick a category",IF(J181="?","Category not on Categories tab",IF(AND(E181&lt;&gt;"",F181&lt;&gt;""),"Use In OR Out, not both",IF(AND(E181="",F181=""),"Add an amount",""))))))</f>
        <v/>
      </c>
    </row>
    <row r="182" customFormat="false" ht="15" hidden="false" customHeight="false" outlineLevel="0" collapsed="false">
      <c r="A182" s="9"/>
      <c r="B182" s="10"/>
      <c r="C182" s="10"/>
      <c r="D182" s="10"/>
      <c r="E182" s="11"/>
      <c r="F182" s="11"/>
      <c r="G182" s="10"/>
      <c r="H182" s="10"/>
      <c r="I182" s="10"/>
      <c r="J182" s="12" t="str">
        <f aca="false">IF(D182="","",IFERROR(INDEX(Categories!$B$2:$B$38,MATCH(D182,Categories!$A$2:$A$38,0)),"?"))</f>
        <v/>
      </c>
      <c r="K182" s="12" t="str">
        <f aca="false">IF(AND(A182="",D182="",E182="",F182=""),"",IF(A182="","Add a date",IF(D182="","Pick a category",IF(J182="?","Category not on Categories tab",IF(AND(E182&lt;&gt;"",F182&lt;&gt;""),"Use In OR Out, not both",IF(AND(E182="",F182=""),"Add an amount",""))))))</f>
        <v/>
      </c>
    </row>
    <row r="183" customFormat="false" ht="15" hidden="false" customHeight="false" outlineLevel="0" collapsed="false">
      <c r="A183" s="9"/>
      <c r="B183" s="10"/>
      <c r="C183" s="10"/>
      <c r="D183" s="10"/>
      <c r="E183" s="11"/>
      <c r="F183" s="11"/>
      <c r="G183" s="10"/>
      <c r="H183" s="10"/>
      <c r="I183" s="10"/>
      <c r="J183" s="12" t="str">
        <f aca="false">IF(D183="","",IFERROR(INDEX(Categories!$B$2:$B$38,MATCH(D183,Categories!$A$2:$A$38,0)),"?"))</f>
        <v/>
      </c>
      <c r="K183" s="12" t="str">
        <f aca="false">IF(AND(A183="",D183="",E183="",F183=""),"",IF(A183="","Add a date",IF(D183="","Pick a category",IF(J183="?","Category not on Categories tab",IF(AND(E183&lt;&gt;"",F183&lt;&gt;""),"Use In OR Out, not both",IF(AND(E183="",F183=""),"Add an amount",""))))))</f>
        <v/>
      </c>
    </row>
    <row r="184" customFormat="false" ht="15" hidden="false" customHeight="false" outlineLevel="0" collapsed="false">
      <c r="A184" s="9"/>
      <c r="B184" s="10"/>
      <c r="C184" s="10"/>
      <c r="D184" s="10"/>
      <c r="E184" s="11"/>
      <c r="F184" s="11"/>
      <c r="G184" s="10"/>
      <c r="H184" s="10"/>
      <c r="I184" s="10"/>
      <c r="J184" s="12" t="str">
        <f aca="false">IF(D184="","",IFERROR(INDEX(Categories!$B$2:$B$38,MATCH(D184,Categories!$A$2:$A$38,0)),"?"))</f>
        <v/>
      </c>
      <c r="K184" s="12" t="str">
        <f aca="false">IF(AND(A184="",D184="",E184="",F184=""),"",IF(A184="","Add a date",IF(D184="","Pick a category",IF(J184="?","Category not on Categories tab",IF(AND(E184&lt;&gt;"",F184&lt;&gt;""),"Use In OR Out, not both",IF(AND(E184="",F184=""),"Add an amount",""))))))</f>
        <v/>
      </c>
    </row>
    <row r="185" customFormat="false" ht="15" hidden="false" customHeight="false" outlineLevel="0" collapsed="false">
      <c r="A185" s="9"/>
      <c r="B185" s="10"/>
      <c r="C185" s="10"/>
      <c r="D185" s="10"/>
      <c r="E185" s="11"/>
      <c r="F185" s="11"/>
      <c r="G185" s="10"/>
      <c r="H185" s="10"/>
      <c r="I185" s="10"/>
      <c r="J185" s="12" t="str">
        <f aca="false">IF(D185="","",IFERROR(INDEX(Categories!$B$2:$B$38,MATCH(D185,Categories!$A$2:$A$38,0)),"?"))</f>
        <v/>
      </c>
      <c r="K185" s="12" t="str">
        <f aca="false">IF(AND(A185="",D185="",E185="",F185=""),"",IF(A185="","Add a date",IF(D185="","Pick a category",IF(J185="?","Category not on Categories tab",IF(AND(E185&lt;&gt;"",F185&lt;&gt;""),"Use In OR Out, not both",IF(AND(E185="",F185=""),"Add an amount",""))))))</f>
        <v/>
      </c>
    </row>
    <row r="186" customFormat="false" ht="15" hidden="false" customHeight="false" outlineLevel="0" collapsed="false">
      <c r="A186" s="9"/>
      <c r="B186" s="10"/>
      <c r="C186" s="10"/>
      <c r="D186" s="10"/>
      <c r="E186" s="11"/>
      <c r="F186" s="11"/>
      <c r="G186" s="10"/>
      <c r="H186" s="10"/>
      <c r="I186" s="10"/>
      <c r="J186" s="12" t="str">
        <f aca="false">IF(D186="","",IFERROR(INDEX(Categories!$B$2:$B$38,MATCH(D186,Categories!$A$2:$A$38,0)),"?"))</f>
        <v/>
      </c>
      <c r="K186" s="12" t="str">
        <f aca="false">IF(AND(A186="",D186="",E186="",F186=""),"",IF(A186="","Add a date",IF(D186="","Pick a category",IF(J186="?","Category not on Categories tab",IF(AND(E186&lt;&gt;"",F186&lt;&gt;""),"Use In OR Out, not both",IF(AND(E186="",F186=""),"Add an amount",""))))))</f>
        <v/>
      </c>
    </row>
    <row r="187" customFormat="false" ht="15" hidden="false" customHeight="false" outlineLevel="0" collapsed="false">
      <c r="A187" s="9"/>
      <c r="B187" s="10"/>
      <c r="C187" s="10"/>
      <c r="D187" s="10"/>
      <c r="E187" s="11"/>
      <c r="F187" s="11"/>
      <c r="G187" s="10"/>
      <c r="H187" s="10"/>
      <c r="I187" s="10"/>
      <c r="J187" s="12" t="str">
        <f aca="false">IF(D187="","",IFERROR(INDEX(Categories!$B$2:$B$38,MATCH(D187,Categories!$A$2:$A$38,0)),"?"))</f>
        <v/>
      </c>
      <c r="K187" s="12" t="str">
        <f aca="false">IF(AND(A187="",D187="",E187="",F187=""),"",IF(A187="","Add a date",IF(D187="","Pick a category",IF(J187="?","Category not on Categories tab",IF(AND(E187&lt;&gt;"",F187&lt;&gt;""),"Use In OR Out, not both",IF(AND(E187="",F187=""),"Add an amount",""))))))</f>
        <v/>
      </c>
    </row>
    <row r="188" customFormat="false" ht="15" hidden="false" customHeight="false" outlineLevel="0" collapsed="false">
      <c r="A188" s="9"/>
      <c r="B188" s="10"/>
      <c r="C188" s="10"/>
      <c r="D188" s="10"/>
      <c r="E188" s="11"/>
      <c r="F188" s="11"/>
      <c r="G188" s="10"/>
      <c r="H188" s="10"/>
      <c r="I188" s="10"/>
      <c r="J188" s="12" t="str">
        <f aca="false">IF(D188="","",IFERROR(INDEX(Categories!$B$2:$B$38,MATCH(D188,Categories!$A$2:$A$38,0)),"?"))</f>
        <v/>
      </c>
      <c r="K188" s="12" t="str">
        <f aca="false">IF(AND(A188="",D188="",E188="",F188=""),"",IF(A188="","Add a date",IF(D188="","Pick a category",IF(J188="?","Category not on Categories tab",IF(AND(E188&lt;&gt;"",F188&lt;&gt;""),"Use In OR Out, not both",IF(AND(E188="",F188=""),"Add an amount",""))))))</f>
        <v/>
      </c>
    </row>
    <row r="189" customFormat="false" ht="15" hidden="false" customHeight="false" outlineLevel="0" collapsed="false">
      <c r="A189" s="9"/>
      <c r="B189" s="10"/>
      <c r="C189" s="10"/>
      <c r="D189" s="10"/>
      <c r="E189" s="11"/>
      <c r="F189" s="11"/>
      <c r="G189" s="10"/>
      <c r="H189" s="10"/>
      <c r="I189" s="10"/>
      <c r="J189" s="12" t="str">
        <f aca="false">IF(D189="","",IFERROR(INDEX(Categories!$B$2:$B$38,MATCH(D189,Categories!$A$2:$A$38,0)),"?"))</f>
        <v/>
      </c>
      <c r="K189" s="12" t="str">
        <f aca="false">IF(AND(A189="",D189="",E189="",F189=""),"",IF(A189="","Add a date",IF(D189="","Pick a category",IF(J189="?","Category not on Categories tab",IF(AND(E189&lt;&gt;"",F189&lt;&gt;""),"Use In OR Out, not both",IF(AND(E189="",F189=""),"Add an amount",""))))))</f>
        <v/>
      </c>
    </row>
    <row r="190" customFormat="false" ht="15" hidden="false" customHeight="false" outlineLevel="0" collapsed="false">
      <c r="A190" s="9"/>
      <c r="B190" s="10"/>
      <c r="C190" s="10"/>
      <c r="D190" s="10"/>
      <c r="E190" s="11"/>
      <c r="F190" s="11"/>
      <c r="G190" s="10"/>
      <c r="H190" s="10"/>
      <c r="I190" s="10"/>
      <c r="J190" s="12" t="str">
        <f aca="false">IF(D190="","",IFERROR(INDEX(Categories!$B$2:$B$38,MATCH(D190,Categories!$A$2:$A$38,0)),"?"))</f>
        <v/>
      </c>
      <c r="K190" s="12" t="str">
        <f aca="false">IF(AND(A190="",D190="",E190="",F190=""),"",IF(A190="","Add a date",IF(D190="","Pick a category",IF(J190="?","Category not on Categories tab",IF(AND(E190&lt;&gt;"",F190&lt;&gt;""),"Use In OR Out, not both",IF(AND(E190="",F190=""),"Add an amount",""))))))</f>
        <v/>
      </c>
    </row>
    <row r="191" customFormat="false" ht="15" hidden="false" customHeight="false" outlineLevel="0" collapsed="false">
      <c r="A191" s="9"/>
      <c r="B191" s="10"/>
      <c r="C191" s="10"/>
      <c r="D191" s="10"/>
      <c r="E191" s="11"/>
      <c r="F191" s="11"/>
      <c r="G191" s="10"/>
      <c r="H191" s="10"/>
      <c r="I191" s="10"/>
      <c r="J191" s="12" t="str">
        <f aca="false">IF(D191="","",IFERROR(INDEX(Categories!$B$2:$B$38,MATCH(D191,Categories!$A$2:$A$38,0)),"?"))</f>
        <v/>
      </c>
      <c r="K191" s="12" t="str">
        <f aca="false">IF(AND(A191="",D191="",E191="",F191=""),"",IF(A191="","Add a date",IF(D191="","Pick a category",IF(J191="?","Category not on Categories tab",IF(AND(E191&lt;&gt;"",F191&lt;&gt;""),"Use In OR Out, not both",IF(AND(E191="",F191=""),"Add an amount",""))))))</f>
        <v/>
      </c>
    </row>
    <row r="192" customFormat="false" ht="15" hidden="false" customHeight="false" outlineLevel="0" collapsed="false">
      <c r="A192" s="9"/>
      <c r="B192" s="10"/>
      <c r="C192" s="10"/>
      <c r="D192" s="10"/>
      <c r="E192" s="11"/>
      <c r="F192" s="11"/>
      <c r="G192" s="10"/>
      <c r="H192" s="10"/>
      <c r="I192" s="10"/>
      <c r="J192" s="12" t="str">
        <f aca="false">IF(D192="","",IFERROR(INDEX(Categories!$B$2:$B$38,MATCH(D192,Categories!$A$2:$A$38,0)),"?"))</f>
        <v/>
      </c>
      <c r="K192" s="12" t="str">
        <f aca="false">IF(AND(A192="",D192="",E192="",F192=""),"",IF(A192="","Add a date",IF(D192="","Pick a category",IF(J192="?","Category not on Categories tab",IF(AND(E192&lt;&gt;"",F192&lt;&gt;""),"Use In OR Out, not both",IF(AND(E192="",F192=""),"Add an amount",""))))))</f>
        <v/>
      </c>
    </row>
    <row r="193" customFormat="false" ht="15" hidden="false" customHeight="false" outlineLevel="0" collapsed="false">
      <c r="A193" s="9"/>
      <c r="B193" s="10"/>
      <c r="C193" s="10"/>
      <c r="D193" s="10"/>
      <c r="E193" s="11"/>
      <c r="F193" s="11"/>
      <c r="G193" s="10"/>
      <c r="H193" s="10"/>
      <c r="I193" s="10"/>
      <c r="J193" s="12" t="str">
        <f aca="false">IF(D193="","",IFERROR(INDEX(Categories!$B$2:$B$38,MATCH(D193,Categories!$A$2:$A$38,0)),"?"))</f>
        <v/>
      </c>
      <c r="K193" s="12" t="str">
        <f aca="false">IF(AND(A193="",D193="",E193="",F193=""),"",IF(A193="","Add a date",IF(D193="","Pick a category",IF(J193="?","Category not on Categories tab",IF(AND(E193&lt;&gt;"",F193&lt;&gt;""),"Use In OR Out, not both",IF(AND(E193="",F193=""),"Add an amount",""))))))</f>
        <v/>
      </c>
    </row>
    <row r="194" customFormat="false" ht="15" hidden="false" customHeight="false" outlineLevel="0" collapsed="false">
      <c r="A194" s="9"/>
      <c r="B194" s="10"/>
      <c r="C194" s="10"/>
      <c r="D194" s="10"/>
      <c r="E194" s="11"/>
      <c r="F194" s="11"/>
      <c r="G194" s="10"/>
      <c r="H194" s="10"/>
      <c r="I194" s="10"/>
      <c r="J194" s="12" t="str">
        <f aca="false">IF(D194="","",IFERROR(INDEX(Categories!$B$2:$B$38,MATCH(D194,Categories!$A$2:$A$38,0)),"?"))</f>
        <v/>
      </c>
      <c r="K194" s="12" t="str">
        <f aca="false">IF(AND(A194="",D194="",E194="",F194=""),"",IF(A194="","Add a date",IF(D194="","Pick a category",IF(J194="?","Category not on Categories tab",IF(AND(E194&lt;&gt;"",F194&lt;&gt;""),"Use In OR Out, not both",IF(AND(E194="",F194=""),"Add an amount",""))))))</f>
        <v/>
      </c>
    </row>
    <row r="195" customFormat="false" ht="15" hidden="false" customHeight="false" outlineLevel="0" collapsed="false">
      <c r="A195" s="9"/>
      <c r="B195" s="10"/>
      <c r="C195" s="10"/>
      <c r="D195" s="10"/>
      <c r="E195" s="11"/>
      <c r="F195" s="11"/>
      <c r="G195" s="10"/>
      <c r="H195" s="10"/>
      <c r="I195" s="10"/>
      <c r="J195" s="12" t="str">
        <f aca="false">IF(D195="","",IFERROR(INDEX(Categories!$B$2:$B$38,MATCH(D195,Categories!$A$2:$A$38,0)),"?"))</f>
        <v/>
      </c>
      <c r="K195" s="12" t="str">
        <f aca="false">IF(AND(A195="",D195="",E195="",F195=""),"",IF(A195="","Add a date",IF(D195="","Pick a category",IF(J195="?","Category not on Categories tab",IF(AND(E195&lt;&gt;"",F195&lt;&gt;""),"Use In OR Out, not both",IF(AND(E195="",F195=""),"Add an amount",""))))))</f>
        <v/>
      </c>
    </row>
    <row r="196" customFormat="false" ht="15" hidden="false" customHeight="false" outlineLevel="0" collapsed="false">
      <c r="A196" s="9"/>
      <c r="B196" s="10"/>
      <c r="C196" s="10"/>
      <c r="D196" s="10"/>
      <c r="E196" s="11"/>
      <c r="F196" s="11"/>
      <c r="G196" s="10"/>
      <c r="H196" s="10"/>
      <c r="I196" s="10"/>
      <c r="J196" s="12" t="str">
        <f aca="false">IF(D196="","",IFERROR(INDEX(Categories!$B$2:$B$38,MATCH(D196,Categories!$A$2:$A$38,0)),"?"))</f>
        <v/>
      </c>
      <c r="K196" s="12" t="str">
        <f aca="false">IF(AND(A196="",D196="",E196="",F196=""),"",IF(A196="","Add a date",IF(D196="","Pick a category",IF(J196="?","Category not on Categories tab",IF(AND(E196&lt;&gt;"",F196&lt;&gt;""),"Use In OR Out, not both",IF(AND(E196="",F196=""),"Add an amount",""))))))</f>
        <v/>
      </c>
    </row>
    <row r="197" customFormat="false" ht="15" hidden="false" customHeight="false" outlineLevel="0" collapsed="false">
      <c r="A197" s="9"/>
      <c r="B197" s="10"/>
      <c r="C197" s="10"/>
      <c r="D197" s="10"/>
      <c r="E197" s="11"/>
      <c r="F197" s="11"/>
      <c r="G197" s="10"/>
      <c r="H197" s="10"/>
      <c r="I197" s="10"/>
      <c r="J197" s="12" t="str">
        <f aca="false">IF(D197="","",IFERROR(INDEX(Categories!$B$2:$B$38,MATCH(D197,Categories!$A$2:$A$38,0)),"?"))</f>
        <v/>
      </c>
      <c r="K197" s="12" t="str">
        <f aca="false">IF(AND(A197="",D197="",E197="",F197=""),"",IF(A197="","Add a date",IF(D197="","Pick a category",IF(J197="?","Category not on Categories tab",IF(AND(E197&lt;&gt;"",F197&lt;&gt;""),"Use In OR Out, not both",IF(AND(E197="",F197=""),"Add an amount",""))))))</f>
        <v/>
      </c>
    </row>
    <row r="198" customFormat="false" ht="15" hidden="false" customHeight="false" outlineLevel="0" collapsed="false">
      <c r="A198" s="9"/>
      <c r="B198" s="10"/>
      <c r="C198" s="10"/>
      <c r="D198" s="10"/>
      <c r="E198" s="11"/>
      <c r="F198" s="11"/>
      <c r="G198" s="10"/>
      <c r="H198" s="10"/>
      <c r="I198" s="10"/>
      <c r="J198" s="12" t="str">
        <f aca="false">IF(D198="","",IFERROR(INDEX(Categories!$B$2:$B$38,MATCH(D198,Categories!$A$2:$A$38,0)),"?"))</f>
        <v/>
      </c>
      <c r="K198" s="12" t="str">
        <f aca="false">IF(AND(A198="",D198="",E198="",F198=""),"",IF(A198="","Add a date",IF(D198="","Pick a category",IF(J198="?","Category not on Categories tab",IF(AND(E198&lt;&gt;"",F198&lt;&gt;""),"Use In OR Out, not both",IF(AND(E198="",F198=""),"Add an amount",""))))))</f>
        <v/>
      </c>
    </row>
    <row r="199" customFormat="false" ht="15" hidden="false" customHeight="false" outlineLevel="0" collapsed="false">
      <c r="A199" s="9"/>
      <c r="B199" s="10"/>
      <c r="C199" s="10"/>
      <c r="D199" s="10"/>
      <c r="E199" s="11"/>
      <c r="F199" s="11"/>
      <c r="G199" s="10"/>
      <c r="H199" s="10"/>
      <c r="I199" s="10"/>
      <c r="J199" s="12" t="str">
        <f aca="false">IF(D199="","",IFERROR(INDEX(Categories!$B$2:$B$38,MATCH(D199,Categories!$A$2:$A$38,0)),"?"))</f>
        <v/>
      </c>
      <c r="K199" s="12" t="str">
        <f aca="false">IF(AND(A199="",D199="",E199="",F199=""),"",IF(A199="","Add a date",IF(D199="","Pick a category",IF(J199="?","Category not on Categories tab",IF(AND(E199&lt;&gt;"",F199&lt;&gt;""),"Use In OR Out, not both",IF(AND(E199="",F199=""),"Add an amount",""))))))</f>
        <v/>
      </c>
    </row>
    <row r="200" customFormat="false" ht="15" hidden="false" customHeight="false" outlineLevel="0" collapsed="false">
      <c r="A200" s="9"/>
      <c r="B200" s="10"/>
      <c r="C200" s="10"/>
      <c r="D200" s="10"/>
      <c r="E200" s="11"/>
      <c r="F200" s="11"/>
      <c r="G200" s="10"/>
      <c r="H200" s="10"/>
      <c r="I200" s="10"/>
      <c r="J200" s="12" t="str">
        <f aca="false">IF(D200="","",IFERROR(INDEX(Categories!$B$2:$B$38,MATCH(D200,Categories!$A$2:$A$38,0)),"?"))</f>
        <v/>
      </c>
      <c r="K200" s="12" t="str">
        <f aca="false">IF(AND(A200="",D200="",E200="",F200=""),"",IF(A200="","Add a date",IF(D200="","Pick a category",IF(J200="?","Category not on Categories tab",IF(AND(E200&lt;&gt;"",F200&lt;&gt;""),"Use In OR Out, not both",IF(AND(E200="",F200=""),"Add an amount",""))))))</f>
        <v/>
      </c>
    </row>
    <row r="201" customFormat="false" ht="15" hidden="false" customHeight="false" outlineLevel="0" collapsed="false">
      <c r="A201" s="9"/>
      <c r="B201" s="10"/>
      <c r="C201" s="10"/>
      <c r="D201" s="10"/>
      <c r="E201" s="11"/>
      <c r="F201" s="11"/>
      <c r="G201" s="10"/>
      <c r="H201" s="10"/>
      <c r="I201" s="10"/>
      <c r="J201" s="12" t="str">
        <f aca="false">IF(D201="","",IFERROR(INDEX(Categories!$B$2:$B$38,MATCH(D201,Categories!$A$2:$A$38,0)),"?"))</f>
        <v/>
      </c>
      <c r="K201" s="12" t="str">
        <f aca="false">IF(AND(A201="",D201="",E201="",F201=""),"",IF(A201="","Add a date",IF(D201="","Pick a category",IF(J201="?","Category not on Categories tab",IF(AND(E201&lt;&gt;"",F201&lt;&gt;""),"Use In OR Out, not both",IF(AND(E201="",F201=""),"Add an amount",""))))))</f>
        <v/>
      </c>
    </row>
    <row r="202" customFormat="false" ht="15" hidden="false" customHeight="false" outlineLevel="0" collapsed="false">
      <c r="A202" s="9"/>
      <c r="B202" s="10"/>
      <c r="C202" s="10"/>
      <c r="D202" s="10"/>
      <c r="E202" s="11"/>
      <c r="F202" s="11"/>
      <c r="G202" s="10"/>
      <c r="H202" s="10"/>
      <c r="I202" s="10"/>
      <c r="J202" s="12" t="str">
        <f aca="false">IF(D202="","",IFERROR(INDEX(Categories!$B$2:$B$38,MATCH(D202,Categories!$A$2:$A$38,0)),"?"))</f>
        <v/>
      </c>
      <c r="K202" s="12" t="str">
        <f aca="false">IF(AND(A202="",D202="",E202="",F202=""),"",IF(A202="","Add a date",IF(D202="","Pick a category",IF(J202="?","Category not on Categories tab",IF(AND(E202&lt;&gt;"",F202&lt;&gt;""),"Use In OR Out, not both",IF(AND(E202="",F202=""),"Add an amount",""))))))</f>
        <v/>
      </c>
    </row>
    <row r="203" customFormat="false" ht="15" hidden="false" customHeight="false" outlineLevel="0" collapsed="false">
      <c r="A203" s="9"/>
      <c r="B203" s="10"/>
      <c r="C203" s="10"/>
      <c r="D203" s="10"/>
      <c r="E203" s="11"/>
      <c r="F203" s="11"/>
      <c r="G203" s="10"/>
      <c r="H203" s="10"/>
      <c r="I203" s="10"/>
      <c r="J203" s="12" t="str">
        <f aca="false">IF(D203="","",IFERROR(INDEX(Categories!$B$2:$B$38,MATCH(D203,Categories!$A$2:$A$38,0)),"?"))</f>
        <v/>
      </c>
      <c r="K203" s="12" t="str">
        <f aca="false">IF(AND(A203="",D203="",E203="",F203=""),"",IF(A203="","Add a date",IF(D203="","Pick a category",IF(J203="?","Category not on Categories tab",IF(AND(E203&lt;&gt;"",F203&lt;&gt;""),"Use In OR Out, not both",IF(AND(E203="",F203=""),"Add an amount",""))))))</f>
        <v/>
      </c>
    </row>
    <row r="204" customFormat="false" ht="15" hidden="false" customHeight="false" outlineLevel="0" collapsed="false">
      <c r="A204" s="9"/>
      <c r="B204" s="10"/>
      <c r="C204" s="10"/>
      <c r="D204" s="10"/>
      <c r="E204" s="11"/>
      <c r="F204" s="11"/>
      <c r="G204" s="10"/>
      <c r="H204" s="10"/>
      <c r="I204" s="10"/>
      <c r="J204" s="12" t="str">
        <f aca="false">IF(D204="","",IFERROR(INDEX(Categories!$B$2:$B$38,MATCH(D204,Categories!$A$2:$A$38,0)),"?"))</f>
        <v/>
      </c>
      <c r="K204" s="12" t="str">
        <f aca="false">IF(AND(A204="",D204="",E204="",F204=""),"",IF(A204="","Add a date",IF(D204="","Pick a category",IF(J204="?","Category not on Categories tab",IF(AND(E204&lt;&gt;"",F204&lt;&gt;""),"Use In OR Out, not both",IF(AND(E204="",F204=""),"Add an amount",""))))))</f>
        <v/>
      </c>
    </row>
    <row r="205" customFormat="false" ht="15" hidden="false" customHeight="false" outlineLevel="0" collapsed="false">
      <c r="A205" s="9"/>
      <c r="B205" s="10"/>
      <c r="C205" s="10"/>
      <c r="D205" s="10"/>
      <c r="E205" s="11"/>
      <c r="F205" s="11"/>
      <c r="G205" s="10"/>
      <c r="H205" s="10"/>
      <c r="I205" s="10"/>
      <c r="J205" s="12" t="str">
        <f aca="false">IF(D205="","",IFERROR(INDEX(Categories!$B$2:$B$38,MATCH(D205,Categories!$A$2:$A$38,0)),"?"))</f>
        <v/>
      </c>
      <c r="K205" s="12" t="str">
        <f aca="false">IF(AND(A205="",D205="",E205="",F205=""),"",IF(A205="","Add a date",IF(D205="","Pick a category",IF(J205="?","Category not on Categories tab",IF(AND(E205&lt;&gt;"",F205&lt;&gt;""),"Use In OR Out, not both",IF(AND(E205="",F205=""),"Add an amount",""))))))</f>
        <v/>
      </c>
    </row>
    <row r="206" customFormat="false" ht="15" hidden="false" customHeight="false" outlineLevel="0" collapsed="false">
      <c r="A206" s="9"/>
      <c r="B206" s="10"/>
      <c r="C206" s="10"/>
      <c r="D206" s="10"/>
      <c r="E206" s="11"/>
      <c r="F206" s="11"/>
      <c r="G206" s="10"/>
      <c r="H206" s="10"/>
      <c r="I206" s="10"/>
      <c r="J206" s="12" t="str">
        <f aca="false">IF(D206="","",IFERROR(INDEX(Categories!$B$2:$B$38,MATCH(D206,Categories!$A$2:$A$38,0)),"?"))</f>
        <v/>
      </c>
      <c r="K206" s="12" t="str">
        <f aca="false">IF(AND(A206="",D206="",E206="",F206=""),"",IF(A206="","Add a date",IF(D206="","Pick a category",IF(J206="?","Category not on Categories tab",IF(AND(E206&lt;&gt;"",F206&lt;&gt;""),"Use In OR Out, not both",IF(AND(E206="",F206=""),"Add an amount",""))))))</f>
        <v/>
      </c>
    </row>
    <row r="207" customFormat="false" ht="15" hidden="false" customHeight="false" outlineLevel="0" collapsed="false">
      <c r="A207" s="9"/>
      <c r="B207" s="10"/>
      <c r="C207" s="10"/>
      <c r="D207" s="10"/>
      <c r="E207" s="11"/>
      <c r="F207" s="11"/>
      <c r="G207" s="10"/>
      <c r="H207" s="10"/>
      <c r="I207" s="10"/>
      <c r="J207" s="12" t="str">
        <f aca="false">IF(D207="","",IFERROR(INDEX(Categories!$B$2:$B$38,MATCH(D207,Categories!$A$2:$A$38,0)),"?"))</f>
        <v/>
      </c>
      <c r="K207" s="12" t="str">
        <f aca="false">IF(AND(A207="",D207="",E207="",F207=""),"",IF(A207="","Add a date",IF(D207="","Pick a category",IF(J207="?","Category not on Categories tab",IF(AND(E207&lt;&gt;"",F207&lt;&gt;""),"Use In OR Out, not both",IF(AND(E207="",F207=""),"Add an amount",""))))))</f>
        <v/>
      </c>
    </row>
    <row r="208" customFormat="false" ht="15" hidden="false" customHeight="false" outlineLevel="0" collapsed="false">
      <c r="A208" s="9"/>
      <c r="B208" s="10"/>
      <c r="C208" s="10"/>
      <c r="D208" s="10"/>
      <c r="E208" s="11"/>
      <c r="F208" s="11"/>
      <c r="G208" s="10"/>
      <c r="H208" s="10"/>
      <c r="I208" s="10"/>
      <c r="J208" s="12" t="str">
        <f aca="false">IF(D208="","",IFERROR(INDEX(Categories!$B$2:$B$38,MATCH(D208,Categories!$A$2:$A$38,0)),"?"))</f>
        <v/>
      </c>
      <c r="K208" s="12" t="str">
        <f aca="false">IF(AND(A208="",D208="",E208="",F208=""),"",IF(A208="","Add a date",IF(D208="","Pick a category",IF(J208="?","Category not on Categories tab",IF(AND(E208&lt;&gt;"",F208&lt;&gt;""),"Use In OR Out, not both",IF(AND(E208="",F208=""),"Add an amount",""))))))</f>
        <v/>
      </c>
    </row>
    <row r="209" customFormat="false" ht="15" hidden="false" customHeight="false" outlineLevel="0" collapsed="false">
      <c r="A209" s="9"/>
      <c r="B209" s="10"/>
      <c r="C209" s="10"/>
      <c r="D209" s="10"/>
      <c r="E209" s="11"/>
      <c r="F209" s="11"/>
      <c r="G209" s="10"/>
      <c r="H209" s="10"/>
      <c r="I209" s="10"/>
      <c r="J209" s="12" t="str">
        <f aca="false">IF(D209="","",IFERROR(INDEX(Categories!$B$2:$B$38,MATCH(D209,Categories!$A$2:$A$38,0)),"?"))</f>
        <v/>
      </c>
      <c r="K209" s="12" t="str">
        <f aca="false">IF(AND(A209="",D209="",E209="",F209=""),"",IF(A209="","Add a date",IF(D209="","Pick a category",IF(J209="?","Category not on Categories tab",IF(AND(E209&lt;&gt;"",F209&lt;&gt;""),"Use In OR Out, not both",IF(AND(E209="",F209=""),"Add an amount",""))))))</f>
        <v/>
      </c>
    </row>
    <row r="210" customFormat="false" ht="15" hidden="false" customHeight="false" outlineLevel="0" collapsed="false">
      <c r="A210" s="9"/>
      <c r="B210" s="10"/>
      <c r="C210" s="10"/>
      <c r="D210" s="10"/>
      <c r="E210" s="11"/>
      <c r="F210" s="11"/>
      <c r="G210" s="10"/>
      <c r="H210" s="10"/>
      <c r="I210" s="10"/>
      <c r="J210" s="12" t="str">
        <f aca="false">IF(D210="","",IFERROR(INDEX(Categories!$B$2:$B$38,MATCH(D210,Categories!$A$2:$A$38,0)),"?"))</f>
        <v/>
      </c>
      <c r="K210" s="12" t="str">
        <f aca="false">IF(AND(A210="",D210="",E210="",F210=""),"",IF(A210="","Add a date",IF(D210="","Pick a category",IF(J210="?","Category not on Categories tab",IF(AND(E210&lt;&gt;"",F210&lt;&gt;""),"Use In OR Out, not both",IF(AND(E210="",F210=""),"Add an amount",""))))))</f>
        <v/>
      </c>
    </row>
    <row r="211" customFormat="false" ht="15" hidden="false" customHeight="false" outlineLevel="0" collapsed="false">
      <c r="A211" s="9"/>
      <c r="B211" s="10"/>
      <c r="C211" s="10"/>
      <c r="D211" s="10"/>
      <c r="E211" s="11"/>
      <c r="F211" s="11"/>
      <c r="G211" s="10"/>
      <c r="H211" s="10"/>
      <c r="I211" s="10"/>
      <c r="J211" s="12" t="str">
        <f aca="false">IF(D211="","",IFERROR(INDEX(Categories!$B$2:$B$38,MATCH(D211,Categories!$A$2:$A$38,0)),"?"))</f>
        <v/>
      </c>
      <c r="K211" s="12" t="str">
        <f aca="false">IF(AND(A211="",D211="",E211="",F211=""),"",IF(A211="","Add a date",IF(D211="","Pick a category",IF(J211="?","Category not on Categories tab",IF(AND(E211&lt;&gt;"",F211&lt;&gt;""),"Use In OR Out, not both",IF(AND(E211="",F211=""),"Add an amount",""))))))</f>
        <v/>
      </c>
    </row>
    <row r="212" customFormat="false" ht="15" hidden="false" customHeight="false" outlineLevel="0" collapsed="false">
      <c r="A212" s="9"/>
      <c r="B212" s="10"/>
      <c r="C212" s="10"/>
      <c r="D212" s="10"/>
      <c r="E212" s="11"/>
      <c r="F212" s="11"/>
      <c r="G212" s="10"/>
      <c r="H212" s="10"/>
      <c r="I212" s="10"/>
      <c r="J212" s="12" t="str">
        <f aca="false">IF(D212="","",IFERROR(INDEX(Categories!$B$2:$B$38,MATCH(D212,Categories!$A$2:$A$38,0)),"?"))</f>
        <v/>
      </c>
      <c r="K212" s="12" t="str">
        <f aca="false">IF(AND(A212="",D212="",E212="",F212=""),"",IF(A212="","Add a date",IF(D212="","Pick a category",IF(J212="?","Category not on Categories tab",IF(AND(E212&lt;&gt;"",F212&lt;&gt;""),"Use In OR Out, not both",IF(AND(E212="",F212=""),"Add an amount",""))))))</f>
        <v/>
      </c>
    </row>
    <row r="213" customFormat="false" ht="15" hidden="false" customHeight="false" outlineLevel="0" collapsed="false">
      <c r="A213" s="9"/>
      <c r="B213" s="10"/>
      <c r="C213" s="10"/>
      <c r="D213" s="10"/>
      <c r="E213" s="11"/>
      <c r="F213" s="11"/>
      <c r="G213" s="10"/>
      <c r="H213" s="10"/>
      <c r="I213" s="10"/>
      <c r="J213" s="12" t="str">
        <f aca="false">IF(D213="","",IFERROR(INDEX(Categories!$B$2:$B$38,MATCH(D213,Categories!$A$2:$A$38,0)),"?"))</f>
        <v/>
      </c>
      <c r="K213" s="12" t="str">
        <f aca="false">IF(AND(A213="",D213="",E213="",F213=""),"",IF(A213="","Add a date",IF(D213="","Pick a category",IF(J213="?","Category not on Categories tab",IF(AND(E213&lt;&gt;"",F213&lt;&gt;""),"Use In OR Out, not both",IF(AND(E213="",F213=""),"Add an amount",""))))))</f>
        <v/>
      </c>
    </row>
    <row r="214" customFormat="false" ht="15" hidden="false" customHeight="false" outlineLevel="0" collapsed="false">
      <c r="A214" s="9"/>
      <c r="B214" s="10"/>
      <c r="C214" s="10"/>
      <c r="D214" s="10"/>
      <c r="E214" s="11"/>
      <c r="F214" s="11"/>
      <c r="G214" s="10"/>
      <c r="H214" s="10"/>
      <c r="I214" s="10"/>
      <c r="J214" s="12" t="str">
        <f aca="false">IF(D214="","",IFERROR(INDEX(Categories!$B$2:$B$38,MATCH(D214,Categories!$A$2:$A$38,0)),"?"))</f>
        <v/>
      </c>
      <c r="K214" s="12" t="str">
        <f aca="false">IF(AND(A214="",D214="",E214="",F214=""),"",IF(A214="","Add a date",IF(D214="","Pick a category",IF(J214="?","Category not on Categories tab",IF(AND(E214&lt;&gt;"",F214&lt;&gt;""),"Use In OR Out, not both",IF(AND(E214="",F214=""),"Add an amount",""))))))</f>
        <v/>
      </c>
    </row>
    <row r="215" customFormat="false" ht="15" hidden="false" customHeight="false" outlineLevel="0" collapsed="false">
      <c r="A215" s="9"/>
      <c r="B215" s="10"/>
      <c r="C215" s="10"/>
      <c r="D215" s="10"/>
      <c r="E215" s="11"/>
      <c r="F215" s="11"/>
      <c r="G215" s="10"/>
      <c r="H215" s="10"/>
      <c r="I215" s="10"/>
      <c r="J215" s="12" t="str">
        <f aca="false">IF(D215="","",IFERROR(INDEX(Categories!$B$2:$B$38,MATCH(D215,Categories!$A$2:$A$38,0)),"?"))</f>
        <v/>
      </c>
      <c r="K215" s="12" t="str">
        <f aca="false">IF(AND(A215="",D215="",E215="",F215=""),"",IF(A215="","Add a date",IF(D215="","Pick a category",IF(J215="?","Category not on Categories tab",IF(AND(E215&lt;&gt;"",F215&lt;&gt;""),"Use In OR Out, not both",IF(AND(E215="",F215=""),"Add an amount",""))))))</f>
        <v/>
      </c>
    </row>
    <row r="216" customFormat="false" ht="15" hidden="false" customHeight="false" outlineLevel="0" collapsed="false">
      <c r="A216" s="9"/>
      <c r="B216" s="10"/>
      <c r="C216" s="10"/>
      <c r="D216" s="10"/>
      <c r="E216" s="11"/>
      <c r="F216" s="11"/>
      <c r="G216" s="10"/>
      <c r="H216" s="10"/>
      <c r="I216" s="10"/>
      <c r="J216" s="12" t="str">
        <f aca="false">IF(D216="","",IFERROR(INDEX(Categories!$B$2:$B$38,MATCH(D216,Categories!$A$2:$A$38,0)),"?"))</f>
        <v/>
      </c>
      <c r="K216" s="12" t="str">
        <f aca="false">IF(AND(A216="",D216="",E216="",F216=""),"",IF(A216="","Add a date",IF(D216="","Pick a category",IF(J216="?","Category not on Categories tab",IF(AND(E216&lt;&gt;"",F216&lt;&gt;""),"Use In OR Out, not both",IF(AND(E216="",F216=""),"Add an amount",""))))))</f>
        <v/>
      </c>
    </row>
    <row r="217" customFormat="false" ht="15" hidden="false" customHeight="false" outlineLevel="0" collapsed="false">
      <c r="A217" s="9"/>
      <c r="B217" s="10"/>
      <c r="C217" s="10"/>
      <c r="D217" s="10"/>
      <c r="E217" s="11"/>
      <c r="F217" s="11"/>
      <c r="G217" s="10"/>
      <c r="H217" s="10"/>
      <c r="I217" s="10"/>
      <c r="J217" s="12" t="str">
        <f aca="false">IF(D217="","",IFERROR(INDEX(Categories!$B$2:$B$38,MATCH(D217,Categories!$A$2:$A$38,0)),"?"))</f>
        <v/>
      </c>
      <c r="K217" s="12" t="str">
        <f aca="false">IF(AND(A217="",D217="",E217="",F217=""),"",IF(A217="","Add a date",IF(D217="","Pick a category",IF(J217="?","Category not on Categories tab",IF(AND(E217&lt;&gt;"",F217&lt;&gt;""),"Use In OR Out, not both",IF(AND(E217="",F217=""),"Add an amount",""))))))</f>
        <v/>
      </c>
    </row>
    <row r="218" customFormat="false" ht="15" hidden="false" customHeight="false" outlineLevel="0" collapsed="false">
      <c r="A218" s="9"/>
      <c r="B218" s="10"/>
      <c r="C218" s="10"/>
      <c r="D218" s="10"/>
      <c r="E218" s="11"/>
      <c r="F218" s="11"/>
      <c r="G218" s="10"/>
      <c r="H218" s="10"/>
      <c r="I218" s="10"/>
      <c r="J218" s="12" t="str">
        <f aca="false">IF(D218="","",IFERROR(INDEX(Categories!$B$2:$B$38,MATCH(D218,Categories!$A$2:$A$38,0)),"?"))</f>
        <v/>
      </c>
      <c r="K218" s="12" t="str">
        <f aca="false">IF(AND(A218="",D218="",E218="",F218=""),"",IF(A218="","Add a date",IF(D218="","Pick a category",IF(J218="?","Category not on Categories tab",IF(AND(E218&lt;&gt;"",F218&lt;&gt;""),"Use In OR Out, not both",IF(AND(E218="",F218=""),"Add an amount",""))))))</f>
        <v/>
      </c>
    </row>
    <row r="219" customFormat="false" ht="15" hidden="false" customHeight="false" outlineLevel="0" collapsed="false">
      <c r="A219" s="9"/>
      <c r="B219" s="10"/>
      <c r="C219" s="10"/>
      <c r="D219" s="10"/>
      <c r="E219" s="11"/>
      <c r="F219" s="11"/>
      <c r="G219" s="10"/>
      <c r="H219" s="10"/>
      <c r="I219" s="10"/>
      <c r="J219" s="12" t="str">
        <f aca="false">IF(D219="","",IFERROR(INDEX(Categories!$B$2:$B$38,MATCH(D219,Categories!$A$2:$A$38,0)),"?"))</f>
        <v/>
      </c>
      <c r="K219" s="12" t="str">
        <f aca="false">IF(AND(A219="",D219="",E219="",F219=""),"",IF(A219="","Add a date",IF(D219="","Pick a category",IF(J219="?","Category not on Categories tab",IF(AND(E219&lt;&gt;"",F219&lt;&gt;""),"Use In OR Out, not both",IF(AND(E219="",F219=""),"Add an amount",""))))))</f>
        <v/>
      </c>
    </row>
    <row r="220" customFormat="false" ht="15" hidden="false" customHeight="false" outlineLevel="0" collapsed="false">
      <c r="A220" s="9"/>
      <c r="B220" s="10"/>
      <c r="C220" s="10"/>
      <c r="D220" s="10"/>
      <c r="E220" s="11"/>
      <c r="F220" s="11"/>
      <c r="G220" s="10"/>
      <c r="H220" s="10"/>
      <c r="I220" s="10"/>
      <c r="J220" s="12" t="str">
        <f aca="false">IF(D220="","",IFERROR(INDEX(Categories!$B$2:$B$38,MATCH(D220,Categories!$A$2:$A$38,0)),"?"))</f>
        <v/>
      </c>
      <c r="K220" s="12" t="str">
        <f aca="false">IF(AND(A220="",D220="",E220="",F220=""),"",IF(A220="","Add a date",IF(D220="","Pick a category",IF(J220="?","Category not on Categories tab",IF(AND(E220&lt;&gt;"",F220&lt;&gt;""),"Use In OR Out, not both",IF(AND(E220="",F220=""),"Add an amount",""))))))</f>
        <v/>
      </c>
    </row>
    <row r="221" customFormat="false" ht="15" hidden="false" customHeight="false" outlineLevel="0" collapsed="false">
      <c r="A221" s="9"/>
      <c r="B221" s="10"/>
      <c r="C221" s="10"/>
      <c r="D221" s="10"/>
      <c r="E221" s="11"/>
      <c r="F221" s="11"/>
      <c r="G221" s="10"/>
      <c r="H221" s="10"/>
      <c r="I221" s="10"/>
      <c r="J221" s="12" t="str">
        <f aca="false">IF(D221="","",IFERROR(INDEX(Categories!$B$2:$B$38,MATCH(D221,Categories!$A$2:$A$38,0)),"?"))</f>
        <v/>
      </c>
      <c r="K221" s="12" t="str">
        <f aca="false">IF(AND(A221="",D221="",E221="",F221=""),"",IF(A221="","Add a date",IF(D221="","Pick a category",IF(J221="?","Category not on Categories tab",IF(AND(E221&lt;&gt;"",F221&lt;&gt;""),"Use In OR Out, not both",IF(AND(E221="",F221=""),"Add an amount",""))))))</f>
        <v/>
      </c>
    </row>
    <row r="222" customFormat="false" ht="15" hidden="false" customHeight="false" outlineLevel="0" collapsed="false">
      <c r="A222" s="9"/>
      <c r="B222" s="10"/>
      <c r="C222" s="10"/>
      <c r="D222" s="10"/>
      <c r="E222" s="11"/>
      <c r="F222" s="11"/>
      <c r="G222" s="10"/>
      <c r="H222" s="10"/>
      <c r="I222" s="10"/>
      <c r="J222" s="12" t="str">
        <f aca="false">IF(D222="","",IFERROR(INDEX(Categories!$B$2:$B$38,MATCH(D222,Categories!$A$2:$A$38,0)),"?"))</f>
        <v/>
      </c>
      <c r="K222" s="12" t="str">
        <f aca="false">IF(AND(A222="",D222="",E222="",F222=""),"",IF(A222="","Add a date",IF(D222="","Pick a category",IF(J222="?","Category not on Categories tab",IF(AND(E222&lt;&gt;"",F222&lt;&gt;""),"Use In OR Out, not both",IF(AND(E222="",F222=""),"Add an amount",""))))))</f>
        <v/>
      </c>
    </row>
    <row r="223" customFormat="false" ht="15" hidden="false" customHeight="false" outlineLevel="0" collapsed="false">
      <c r="A223" s="9"/>
      <c r="B223" s="10"/>
      <c r="C223" s="10"/>
      <c r="D223" s="10"/>
      <c r="E223" s="11"/>
      <c r="F223" s="11"/>
      <c r="G223" s="10"/>
      <c r="H223" s="10"/>
      <c r="I223" s="10"/>
      <c r="J223" s="12" t="str">
        <f aca="false">IF(D223="","",IFERROR(INDEX(Categories!$B$2:$B$38,MATCH(D223,Categories!$A$2:$A$38,0)),"?"))</f>
        <v/>
      </c>
      <c r="K223" s="12" t="str">
        <f aca="false">IF(AND(A223="",D223="",E223="",F223=""),"",IF(A223="","Add a date",IF(D223="","Pick a category",IF(J223="?","Category not on Categories tab",IF(AND(E223&lt;&gt;"",F223&lt;&gt;""),"Use In OR Out, not both",IF(AND(E223="",F223=""),"Add an amount",""))))))</f>
        <v/>
      </c>
    </row>
    <row r="224" customFormat="false" ht="15" hidden="false" customHeight="false" outlineLevel="0" collapsed="false">
      <c r="A224" s="9"/>
      <c r="B224" s="10"/>
      <c r="C224" s="10"/>
      <c r="D224" s="10"/>
      <c r="E224" s="11"/>
      <c r="F224" s="11"/>
      <c r="G224" s="10"/>
      <c r="H224" s="10"/>
      <c r="I224" s="10"/>
      <c r="J224" s="12" t="str">
        <f aca="false">IF(D224="","",IFERROR(INDEX(Categories!$B$2:$B$38,MATCH(D224,Categories!$A$2:$A$38,0)),"?"))</f>
        <v/>
      </c>
      <c r="K224" s="12" t="str">
        <f aca="false">IF(AND(A224="",D224="",E224="",F224=""),"",IF(A224="","Add a date",IF(D224="","Pick a category",IF(J224="?","Category not on Categories tab",IF(AND(E224&lt;&gt;"",F224&lt;&gt;""),"Use In OR Out, not both",IF(AND(E224="",F224=""),"Add an amount",""))))))</f>
        <v/>
      </c>
    </row>
    <row r="225" customFormat="false" ht="15" hidden="false" customHeight="false" outlineLevel="0" collapsed="false">
      <c r="A225" s="9"/>
      <c r="B225" s="10"/>
      <c r="C225" s="10"/>
      <c r="D225" s="10"/>
      <c r="E225" s="11"/>
      <c r="F225" s="11"/>
      <c r="G225" s="10"/>
      <c r="H225" s="10"/>
      <c r="I225" s="10"/>
      <c r="J225" s="12" t="str">
        <f aca="false">IF(D225="","",IFERROR(INDEX(Categories!$B$2:$B$38,MATCH(D225,Categories!$A$2:$A$38,0)),"?"))</f>
        <v/>
      </c>
      <c r="K225" s="12" t="str">
        <f aca="false">IF(AND(A225="",D225="",E225="",F225=""),"",IF(A225="","Add a date",IF(D225="","Pick a category",IF(J225="?","Category not on Categories tab",IF(AND(E225&lt;&gt;"",F225&lt;&gt;""),"Use In OR Out, not both",IF(AND(E225="",F225=""),"Add an amount",""))))))</f>
        <v/>
      </c>
    </row>
    <row r="226" customFormat="false" ht="15" hidden="false" customHeight="false" outlineLevel="0" collapsed="false">
      <c r="A226" s="9"/>
      <c r="B226" s="10"/>
      <c r="C226" s="10"/>
      <c r="D226" s="10"/>
      <c r="E226" s="11"/>
      <c r="F226" s="11"/>
      <c r="G226" s="10"/>
      <c r="H226" s="10"/>
      <c r="I226" s="10"/>
      <c r="J226" s="12" t="str">
        <f aca="false">IF(D226="","",IFERROR(INDEX(Categories!$B$2:$B$38,MATCH(D226,Categories!$A$2:$A$38,0)),"?"))</f>
        <v/>
      </c>
      <c r="K226" s="12" t="str">
        <f aca="false">IF(AND(A226="",D226="",E226="",F226=""),"",IF(A226="","Add a date",IF(D226="","Pick a category",IF(J226="?","Category not on Categories tab",IF(AND(E226&lt;&gt;"",F226&lt;&gt;""),"Use In OR Out, not both",IF(AND(E226="",F226=""),"Add an amount",""))))))</f>
        <v/>
      </c>
    </row>
    <row r="227" customFormat="false" ht="15" hidden="false" customHeight="false" outlineLevel="0" collapsed="false">
      <c r="A227" s="9"/>
      <c r="B227" s="10"/>
      <c r="C227" s="10"/>
      <c r="D227" s="10"/>
      <c r="E227" s="11"/>
      <c r="F227" s="11"/>
      <c r="G227" s="10"/>
      <c r="H227" s="10"/>
      <c r="I227" s="10"/>
      <c r="J227" s="12" t="str">
        <f aca="false">IF(D227="","",IFERROR(INDEX(Categories!$B$2:$B$38,MATCH(D227,Categories!$A$2:$A$38,0)),"?"))</f>
        <v/>
      </c>
      <c r="K227" s="12" t="str">
        <f aca="false">IF(AND(A227="",D227="",E227="",F227=""),"",IF(A227="","Add a date",IF(D227="","Pick a category",IF(J227="?","Category not on Categories tab",IF(AND(E227&lt;&gt;"",F227&lt;&gt;""),"Use In OR Out, not both",IF(AND(E227="",F227=""),"Add an amount",""))))))</f>
        <v/>
      </c>
    </row>
    <row r="228" customFormat="false" ht="15" hidden="false" customHeight="false" outlineLevel="0" collapsed="false">
      <c r="A228" s="9"/>
      <c r="B228" s="10"/>
      <c r="C228" s="10"/>
      <c r="D228" s="10"/>
      <c r="E228" s="11"/>
      <c r="F228" s="11"/>
      <c r="G228" s="10"/>
      <c r="H228" s="10"/>
      <c r="I228" s="10"/>
      <c r="J228" s="12" t="str">
        <f aca="false">IF(D228="","",IFERROR(INDEX(Categories!$B$2:$B$38,MATCH(D228,Categories!$A$2:$A$38,0)),"?"))</f>
        <v/>
      </c>
      <c r="K228" s="12" t="str">
        <f aca="false">IF(AND(A228="",D228="",E228="",F228=""),"",IF(A228="","Add a date",IF(D228="","Pick a category",IF(J228="?","Category not on Categories tab",IF(AND(E228&lt;&gt;"",F228&lt;&gt;""),"Use In OR Out, not both",IF(AND(E228="",F228=""),"Add an amount",""))))))</f>
        <v/>
      </c>
    </row>
    <row r="229" customFormat="false" ht="15" hidden="false" customHeight="false" outlineLevel="0" collapsed="false">
      <c r="A229" s="9"/>
      <c r="B229" s="10"/>
      <c r="C229" s="10"/>
      <c r="D229" s="10"/>
      <c r="E229" s="11"/>
      <c r="F229" s="11"/>
      <c r="G229" s="10"/>
      <c r="H229" s="10"/>
      <c r="I229" s="10"/>
      <c r="J229" s="12" t="str">
        <f aca="false">IF(D229="","",IFERROR(INDEX(Categories!$B$2:$B$38,MATCH(D229,Categories!$A$2:$A$38,0)),"?"))</f>
        <v/>
      </c>
      <c r="K229" s="12" t="str">
        <f aca="false">IF(AND(A229="",D229="",E229="",F229=""),"",IF(A229="","Add a date",IF(D229="","Pick a category",IF(J229="?","Category not on Categories tab",IF(AND(E229&lt;&gt;"",F229&lt;&gt;""),"Use In OR Out, not both",IF(AND(E229="",F229=""),"Add an amount",""))))))</f>
        <v/>
      </c>
    </row>
    <row r="230" customFormat="false" ht="15" hidden="false" customHeight="false" outlineLevel="0" collapsed="false">
      <c r="A230" s="9"/>
      <c r="B230" s="10"/>
      <c r="C230" s="10"/>
      <c r="D230" s="10"/>
      <c r="E230" s="11"/>
      <c r="F230" s="11"/>
      <c r="G230" s="10"/>
      <c r="H230" s="10"/>
      <c r="I230" s="10"/>
      <c r="J230" s="12" t="str">
        <f aca="false">IF(D230="","",IFERROR(INDEX(Categories!$B$2:$B$38,MATCH(D230,Categories!$A$2:$A$38,0)),"?"))</f>
        <v/>
      </c>
      <c r="K230" s="12" t="str">
        <f aca="false">IF(AND(A230="",D230="",E230="",F230=""),"",IF(A230="","Add a date",IF(D230="","Pick a category",IF(J230="?","Category not on Categories tab",IF(AND(E230&lt;&gt;"",F230&lt;&gt;""),"Use In OR Out, not both",IF(AND(E230="",F230=""),"Add an amount",""))))))</f>
        <v/>
      </c>
    </row>
    <row r="231" customFormat="false" ht="15" hidden="false" customHeight="false" outlineLevel="0" collapsed="false">
      <c r="A231" s="9"/>
      <c r="B231" s="10"/>
      <c r="C231" s="10"/>
      <c r="D231" s="10"/>
      <c r="E231" s="11"/>
      <c r="F231" s="11"/>
      <c r="G231" s="10"/>
      <c r="H231" s="10"/>
      <c r="I231" s="10"/>
      <c r="J231" s="12" t="str">
        <f aca="false">IF(D231="","",IFERROR(INDEX(Categories!$B$2:$B$38,MATCH(D231,Categories!$A$2:$A$38,0)),"?"))</f>
        <v/>
      </c>
      <c r="K231" s="12" t="str">
        <f aca="false">IF(AND(A231="",D231="",E231="",F231=""),"",IF(A231="","Add a date",IF(D231="","Pick a category",IF(J231="?","Category not on Categories tab",IF(AND(E231&lt;&gt;"",F231&lt;&gt;""),"Use In OR Out, not both",IF(AND(E231="",F231=""),"Add an amount",""))))))</f>
        <v/>
      </c>
    </row>
    <row r="232" customFormat="false" ht="15" hidden="false" customHeight="false" outlineLevel="0" collapsed="false">
      <c r="A232" s="9"/>
      <c r="B232" s="10"/>
      <c r="C232" s="10"/>
      <c r="D232" s="10"/>
      <c r="E232" s="11"/>
      <c r="F232" s="11"/>
      <c r="G232" s="10"/>
      <c r="H232" s="10"/>
      <c r="I232" s="10"/>
      <c r="J232" s="12" t="str">
        <f aca="false">IF(D232="","",IFERROR(INDEX(Categories!$B$2:$B$38,MATCH(D232,Categories!$A$2:$A$38,0)),"?"))</f>
        <v/>
      </c>
      <c r="K232" s="12" t="str">
        <f aca="false">IF(AND(A232="",D232="",E232="",F232=""),"",IF(A232="","Add a date",IF(D232="","Pick a category",IF(J232="?","Category not on Categories tab",IF(AND(E232&lt;&gt;"",F232&lt;&gt;""),"Use In OR Out, not both",IF(AND(E232="",F232=""),"Add an amount",""))))))</f>
        <v/>
      </c>
    </row>
    <row r="233" customFormat="false" ht="15" hidden="false" customHeight="false" outlineLevel="0" collapsed="false">
      <c r="A233" s="9"/>
      <c r="B233" s="10"/>
      <c r="C233" s="10"/>
      <c r="D233" s="10"/>
      <c r="E233" s="11"/>
      <c r="F233" s="11"/>
      <c r="G233" s="10"/>
      <c r="H233" s="10"/>
      <c r="I233" s="10"/>
      <c r="J233" s="12" t="str">
        <f aca="false">IF(D233="","",IFERROR(INDEX(Categories!$B$2:$B$38,MATCH(D233,Categories!$A$2:$A$38,0)),"?"))</f>
        <v/>
      </c>
      <c r="K233" s="12" t="str">
        <f aca="false">IF(AND(A233="",D233="",E233="",F233=""),"",IF(A233="","Add a date",IF(D233="","Pick a category",IF(J233="?","Category not on Categories tab",IF(AND(E233&lt;&gt;"",F233&lt;&gt;""),"Use In OR Out, not both",IF(AND(E233="",F233=""),"Add an amount",""))))))</f>
        <v/>
      </c>
    </row>
    <row r="234" customFormat="false" ht="15" hidden="false" customHeight="false" outlineLevel="0" collapsed="false">
      <c r="A234" s="9"/>
      <c r="B234" s="10"/>
      <c r="C234" s="10"/>
      <c r="D234" s="10"/>
      <c r="E234" s="11"/>
      <c r="F234" s="11"/>
      <c r="G234" s="10"/>
      <c r="H234" s="10"/>
      <c r="I234" s="10"/>
      <c r="J234" s="12" t="str">
        <f aca="false">IF(D234="","",IFERROR(INDEX(Categories!$B$2:$B$38,MATCH(D234,Categories!$A$2:$A$38,0)),"?"))</f>
        <v/>
      </c>
      <c r="K234" s="12" t="str">
        <f aca="false">IF(AND(A234="",D234="",E234="",F234=""),"",IF(A234="","Add a date",IF(D234="","Pick a category",IF(J234="?","Category not on Categories tab",IF(AND(E234&lt;&gt;"",F234&lt;&gt;""),"Use In OR Out, not both",IF(AND(E234="",F234=""),"Add an amount",""))))))</f>
        <v/>
      </c>
    </row>
    <row r="235" customFormat="false" ht="15" hidden="false" customHeight="false" outlineLevel="0" collapsed="false">
      <c r="A235" s="9"/>
      <c r="B235" s="10"/>
      <c r="C235" s="10"/>
      <c r="D235" s="10"/>
      <c r="E235" s="11"/>
      <c r="F235" s="11"/>
      <c r="G235" s="10"/>
      <c r="H235" s="10"/>
      <c r="I235" s="10"/>
      <c r="J235" s="12" t="str">
        <f aca="false">IF(D235="","",IFERROR(INDEX(Categories!$B$2:$B$38,MATCH(D235,Categories!$A$2:$A$38,0)),"?"))</f>
        <v/>
      </c>
      <c r="K235" s="12" t="str">
        <f aca="false">IF(AND(A235="",D235="",E235="",F235=""),"",IF(A235="","Add a date",IF(D235="","Pick a category",IF(J235="?","Category not on Categories tab",IF(AND(E235&lt;&gt;"",F235&lt;&gt;""),"Use In OR Out, not both",IF(AND(E235="",F235=""),"Add an amount",""))))))</f>
        <v/>
      </c>
    </row>
    <row r="236" customFormat="false" ht="15" hidden="false" customHeight="false" outlineLevel="0" collapsed="false">
      <c r="A236" s="9"/>
      <c r="B236" s="10"/>
      <c r="C236" s="10"/>
      <c r="D236" s="10"/>
      <c r="E236" s="11"/>
      <c r="F236" s="11"/>
      <c r="G236" s="10"/>
      <c r="H236" s="10"/>
      <c r="I236" s="10"/>
      <c r="J236" s="12" t="str">
        <f aca="false">IF(D236="","",IFERROR(INDEX(Categories!$B$2:$B$38,MATCH(D236,Categories!$A$2:$A$38,0)),"?"))</f>
        <v/>
      </c>
      <c r="K236" s="12" t="str">
        <f aca="false">IF(AND(A236="",D236="",E236="",F236=""),"",IF(A236="","Add a date",IF(D236="","Pick a category",IF(J236="?","Category not on Categories tab",IF(AND(E236&lt;&gt;"",F236&lt;&gt;""),"Use In OR Out, not both",IF(AND(E236="",F236=""),"Add an amount",""))))))</f>
        <v/>
      </c>
    </row>
    <row r="237" customFormat="false" ht="15" hidden="false" customHeight="false" outlineLevel="0" collapsed="false">
      <c r="A237" s="9"/>
      <c r="B237" s="10"/>
      <c r="C237" s="10"/>
      <c r="D237" s="10"/>
      <c r="E237" s="11"/>
      <c r="F237" s="11"/>
      <c r="G237" s="10"/>
      <c r="H237" s="10"/>
      <c r="I237" s="10"/>
      <c r="J237" s="12" t="str">
        <f aca="false">IF(D237="","",IFERROR(INDEX(Categories!$B$2:$B$38,MATCH(D237,Categories!$A$2:$A$38,0)),"?"))</f>
        <v/>
      </c>
      <c r="K237" s="12" t="str">
        <f aca="false">IF(AND(A237="",D237="",E237="",F237=""),"",IF(A237="","Add a date",IF(D237="","Pick a category",IF(J237="?","Category not on Categories tab",IF(AND(E237&lt;&gt;"",F237&lt;&gt;""),"Use In OR Out, not both",IF(AND(E237="",F237=""),"Add an amount",""))))))</f>
        <v/>
      </c>
    </row>
    <row r="238" customFormat="false" ht="15" hidden="false" customHeight="false" outlineLevel="0" collapsed="false">
      <c r="A238" s="9"/>
      <c r="B238" s="10"/>
      <c r="C238" s="10"/>
      <c r="D238" s="10"/>
      <c r="E238" s="11"/>
      <c r="F238" s="11"/>
      <c r="G238" s="10"/>
      <c r="H238" s="10"/>
      <c r="I238" s="10"/>
      <c r="J238" s="12" t="str">
        <f aca="false">IF(D238="","",IFERROR(INDEX(Categories!$B$2:$B$38,MATCH(D238,Categories!$A$2:$A$38,0)),"?"))</f>
        <v/>
      </c>
      <c r="K238" s="12" t="str">
        <f aca="false">IF(AND(A238="",D238="",E238="",F238=""),"",IF(A238="","Add a date",IF(D238="","Pick a category",IF(J238="?","Category not on Categories tab",IF(AND(E238&lt;&gt;"",F238&lt;&gt;""),"Use In OR Out, not both",IF(AND(E238="",F238=""),"Add an amount",""))))))</f>
        <v/>
      </c>
    </row>
    <row r="239" customFormat="false" ht="15" hidden="false" customHeight="false" outlineLevel="0" collapsed="false">
      <c r="A239" s="9"/>
      <c r="B239" s="10"/>
      <c r="C239" s="10"/>
      <c r="D239" s="10"/>
      <c r="E239" s="11"/>
      <c r="F239" s="11"/>
      <c r="G239" s="10"/>
      <c r="H239" s="10"/>
      <c r="I239" s="10"/>
      <c r="J239" s="12" t="str">
        <f aca="false">IF(D239="","",IFERROR(INDEX(Categories!$B$2:$B$38,MATCH(D239,Categories!$A$2:$A$38,0)),"?"))</f>
        <v/>
      </c>
      <c r="K239" s="12" t="str">
        <f aca="false">IF(AND(A239="",D239="",E239="",F239=""),"",IF(A239="","Add a date",IF(D239="","Pick a category",IF(J239="?","Category not on Categories tab",IF(AND(E239&lt;&gt;"",F239&lt;&gt;""),"Use In OR Out, not both",IF(AND(E239="",F239=""),"Add an amount",""))))))</f>
        <v/>
      </c>
    </row>
    <row r="240" customFormat="false" ht="15" hidden="false" customHeight="false" outlineLevel="0" collapsed="false">
      <c r="A240" s="9"/>
      <c r="B240" s="10"/>
      <c r="C240" s="10"/>
      <c r="D240" s="10"/>
      <c r="E240" s="11"/>
      <c r="F240" s="11"/>
      <c r="G240" s="10"/>
      <c r="H240" s="10"/>
      <c r="I240" s="10"/>
      <c r="J240" s="12" t="str">
        <f aca="false">IF(D240="","",IFERROR(INDEX(Categories!$B$2:$B$38,MATCH(D240,Categories!$A$2:$A$38,0)),"?"))</f>
        <v/>
      </c>
      <c r="K240" s="12" t="str">
        <f aca="false">IF(AND(A240="",D240="",E240="",F240=""),"",IF(A240="","Add a date",IF(D240="","Pick a category",IF(J240="?","Category not on Categories tab",IF(AND(E240&lt;&gt;"",F240&lt;&gt;""),"Use In OR Out, not both",IF(AND(E240="",F240=""),"Add an amount",""))))))</f>
        <v/>
      </c>
    </row>
    <row r="241" customFormat="false" ht="15" hidden="false" customHeight="false" outlineLevel="0" collapsed="false">
      <c r="A241" s="9"/>
      <c r="B241" s="10"/>
      <c r="C241" s="10"/>
      <c r="D241" s="10"/>
      <c r="E241" s="11"/>
      <c r="F241" s="11"/>
      <c r="G241" s="10"/>
      <c r="H241" s="10"/>
      <c r="I241" s="10"/>
      <c r="J241" s="12" t="str">
        <f aca="false">IF(D241="","",IFERROR(INDEX(Categories!$B$2:$B$38,MATCH(D241,Categories!$A$2:$A$38,0)),"?"))</f>
        <v/>
      </c>
      <c r="K241" s="12" t="str">
        <f aca="false">IF(AND(A241="",D241="",E241="",F241=""),"",IF(A241="","Add a date",IF(D241="","Pick a category",IF(J241="?","Category not on Categories tab",IF(AND(E241&lt;&gt;"",F241&lt;&gt;""),"Use In OR Out, not both",IF(AND(E241="",F241=""),"Add an amount",""))))))</f>
        <v/>
      </c>
    </row>
    <row r="242" customFormat="false" ht="15" hidden="false" customHeight="false" outlineLevel="0" collapsed="false">
      <c r="A242" s="9"/>
      <c r="B242" s="10"/>
      <c r="C242" s="10"/>
      <c r="D242" s="10"/>
      <c r="E242" s="11"/>
      <c r="F242" s="11"/>
      <c r="G242" s="10"/>
      <c r="H242" s="10"/>
      <c r="I242" s="10"/>
      <c r="J242" s="12" t="str">
        <f aca="false">IF(D242="","",IFERROR(INDEX(Categories!$B$2:$B$38,MATCH(D242,Categories!$A$2:$A$38,0)),"?"))</f>
        <v/>
      </c>
      <c r="K242" s="12" t="str">
        <f aca="false">IF(AND(A242="",D242="",E242="",F242=""),"",IF(A242="","Add a date",IF(D242="","Pick a category",IF(J242="?","Category not on Categories tab",IF(AND(E242&lt;&gt;"",F242&lt;&gt;""),"Use In OR Out, not both",IF(AND(E242="",F242=""),"Add an amount",""))))))</f>
        <v/>
      </c>
    </row>
    <row r="243" customFormat="false" ht="15" hidden="false" customHeight="false" outlineLevel="0" collapsed="false">
      <c r="A243" s="9"/>
      <c r="B243" s="10"/>
      <c r="C243" s="10"/>
      <c r="D243" s="10"/>
      <c r="E243" s="11"/>
      <c r="F243" s="11"/>
      <c r="G243" s="10"/>
      <c r="H243" s="10"/>
      <c r="I243" s="10"/>
      <c r="J243" s="12" t="str">
        <f aca="false">IF(D243="","",IFERROR(INDEX(Categories!$B$2:$B$38,MATCH(D243,Categories!$A$2:$A$38,0)),"?"))</f>
        <v/>
      </c>
      <c r="K243" s="12" t="str">
        <f aca="false">IF(AND(A243="",D243="",E243="",F243=""),"",IF(A243="","Add a date",IF(D243="","Pick a category",IF(J243="?","Category not on Categories tab",IF(AND(E243&lt;&gt;"",F243&lt;&gt;""),"Use In OR Out, not both",IF(AND(E243="",F243=""),"Add an amount",""))))))</f>
        <v/>
      </c>
    </row>
    <row r="244" customFormat="false" ht="15" hidden="false" customHeight="false" outlineLevel="0" collapsed="false">
      <c r="A244" s="9"/>
      <c r="B244" s="10"/>
      <c r="C244" s="10"/>
      <c r="D244" s="10"/>
      <c r="E244" s="11"/>
      <c r="F244" s="11"/>
      <c r="G244" s="10"/>
      <c r="H244" s="10"/>
      <c r="I244" s="10"/>
      <c r="J244" s="12" t="str">
        <f aca="false">IF(D244="","",IFERROR(INDEX(Categories!$B$2:$B$38,MATCH(D244,Categories!$A$2:$A$38,0)),"?"))</f>
        <v/>
      </c>
      <c r="K244" s="12" t="str">
        <f aca="false">IF(AND(A244="",D244="",E244="",F244=""),"",IF(A244="","Add a date",IF(D244="","Pick a category",IF(J244="?","Category not on Categories tab",IF(AND(E244&lt;&gt;"",F244&lt;&gt;""),"Use In OR Out, not both",IF(AND(E244="",F244=""),"Add an amount",""))))))</f>
        <v/>
      </c>
    </row>
    <row r="245" customFormat="false" ht="15" hidden="false" customHeight="false" outlineLevel="0" collapsed="false">
      <c r="A245" s="9"/>
      <c r="B245" s="10"/>
      <c r="C245" s="10"/>
      <c r="D245" s="10"/>
      <c r="E245" s="11"/>
      <c r="F245" s="11"/>
      <c r="G245" s="10"/>
      <c r="H245" s="10"/>
      <c r="I245" s="10"/>
      <c r="J245" s="12" t="str">
        <f aca="false">IF(D245="","",IFERROR(INDEX(Categories!$B$2:$B$38,MATCH(D245,Categories!$A$2:$A$38,0)),"?"))</f>
        <v/>
      </c>
      <c r="K245" s="12" t="str">
        <f aca="false">IF(AND(A245="",D245="",E245="",F245=""),"",IF(A245="","Add a date",IF(D245="","Pick a category",IF(J245="?","Category not on Categories tab",IF(AND(E245&lt;&gt;"",F245&lt;&gt;""),"Use In OR Out, not both",IF(AND(E245="",F245=""),"Add an amount",""))))))</f>
        <v/>
      </c>
    </row>
    <row r="246" customFormat="false" ht="15" hidden="false" customHeight="false" outlineLevel="0" collapsed="false">
      <c r="A246" s="9"/>
      <c r="B246" s="10"/>
      <c r="C246" s="10"/>
      <c r="D246" s="10"/>
      <c r="E246" s="11"/>
      <c r="F246" s="11"/>
      <c r="G246" s="10"/>
      <c r="H246" s="10"/>
      <c r="I246" s="10"/>
      <c r="J246" s="12" t="str">
        <f aca="false">IF(D246="","",IFERROR(INDEX(Categories!$B$2:$B$38,MATCH(D246,Categories!$A$2:$A$38,0)),"?"))</f>
        <v/>
      </c>
      <c r="K246" s="12" t="str">
        <f aca="false">IF(AND(A246="",D246="",E246="",F246=""),"",IF(A246="","Add a date",IF(D246="","Pick a category",IF(J246="?","Category not on Categories tab",IF(AND(E246&lt;&gt;"",F246&lt;&gt;""),"Use In OR Out, not both",IF(AND(E246="",F246=""),"Add an amount",""))))))</f>
        <v/>
      </c>
    </row>
    <row r="247" customFormat="false" ht="15" hidden="false" customHeight="false" outlineLevel="0" collapsed="false">
      <c r="A247" s="9"/>
      <c r="B247" s="10"/>
      <c r="C247" s="10"/>
      <c r="D247" s="10"/>
      <c r="E247" s="11"/>
      <c r="F247" s="11"/>
      <c r="G247" s="10"/>
      <c r="H247" s="10"/>
      <c r="I247" s="10"/>
      <c r="J247" s="12" t="str">
        <f aca="false">IF(D247="","",IFERROR(INDEX(Categories!$B$2:$B$38,MATCH(D247,Categories!$A$2:$A$38,0)),"?"))</f>
        <v/>
      </c>
      <c r="K247" s="12" t="str">
        <f aca="false">IF(AND(A247="",D247="",E247="",F247=""),"",IF(A247="","Add a date",IF(D247="","Pick a category",IF(J247="?","Category not on Categories tab",IF(AND(E247&lt;&gt;"",F247&lt;&gt;""),"Use In OR Out, not both",IF(AND(E247="",F247=""),"Add an amount",""))))))</f>
        <v/>
      </c>
    </row>
    <row r="248" customFormat="false" ht="15" hidden="false" customHeight="false" outlineLevel="0" collapsed="false">
      <c r="A248" s="9"/>
      <c r="B248" s="10"/>
      <c r="C248" s="10"/>
      <c r="D248" s="10"/>
      <c r="E248" s="11"/>
      <c r="F248" s="11"/>
      <c r="G248" s="10"/>
      <c r="H248" s="10"/>
      <c r="I248" s="10"/>
      <c r="J248" s="12" t="str">
        <f aca="false">IF(D248="","",IFERROR(INDEX(Categories!$B$2:$B$38,MATCH(D248,Categories!$A$2:$A$38,0)),"?"))</f>
        <v/>
      </c>
      <c r="K248" s="12" t="str">
        <f aca="false">IF(AND(A248="",D248="",E248="",F248=""),"",IF(A248="","Add a date",IF(D248="","Pick a category",IF(J248="?","Category not on Categories tab",IF(AND(E248&lt;&gt;"",F248&lt;&gt;""),"Use In OR Out, not both",IF(AND(E248="",F248=""),"Add an amount",""))))))</f>
        <v/>
      </c>
    </row>
    <row r="249" customFormat="false" ht="15" hidden="false" customHeight="false" outlineLevel="0" collapsed="false">
      <c r="A249" s="9"/>
      <c r="B249" s="10"/>
      <c r="C249" s="10"/>
      <c r="D249" s="10"/>
      <c r="E249" s="11"/>
      <c r="F249" s="11"/>
      <c r="G249" s="10"/>
      <c r="H249" s="10"/>
      <c r="I249" s="10"/>
      <c r="J249" s="12" t="str">
        <f aca="false">IF(D249="","",IFERROR(INDEX(Categories!$B$2:$B$38,MATCH(D249,Categories!$A$2:$A$38,0)),"?"))</f>
        <v/>
      </c>
      <c r="K249" s="12" t="str">
        <f aca="false">IF(AND(A249="",D249="",E249="",F249=""),"",IF(A249="","Add a date",IF(D249="","Pick a category",IF(J249="?","Category not on Categories tab",IF(AND(E249&lt;&gt;"",F249&lt;&gt;""),"Use In OR Out, not both",IF(AND(E249="",F249=""),"Add an amount",""))))))</f>
        <v/>
      </c>
    </row>
    <row r="250" customFormat="false" ht="15" hidden="false" customHeight="false" outlineLevel="0" collapsed="false">
      <c r="A250" s="9"/>
      <c r="B250" s="10"/>
      <c r="C250" s="10"/>
      <c r="D250" s="10"/>
      <c r="E250" s="11"/>
      <c r="F250" s="11"/>
      <c r="G250" s="10"/>
      <c r="H250" s="10"/>
      <c r="I250" s="10"/>
      <c r="J250" s="12" t="str">
        <f aca="false">IF(D250="","",IFERROR(INDEX(Categories!$B$2:$B$38,MATCH(D250,Categories!$A$2:$A$38,0)),"?"))</f>
        <v/>
      </c>
      <c r="K250" s="12" t="str">
        <f aca="false">IF(AND(A250="",D250="",E250="",F250=""),"",IF(A250="","Add a date",IF(D250="","Pick a category",IF(J250="?","Category not on Categories tab",IF(AND(E250&lt;&gt;"",F250&lt;&gt;""),"Use In OR Out, not both",IF(AND(E250="",F250=""),"Add an amount",""))))))</f>
        <v/>
      </c>
    </row>
    <row r="251" customFormat="false" ht="15" hidden="false" customHeight="false" outlineLevel="0" collapsed="false">
      <c r="A251" s="9"/>
      <c r="B251" s="10"/>
      <c r="C251" s="10"/>
      <c r="D251" s="10"/>
      <c r="E251" s="11"/>
      <c r="F251" s="11"/>
      <c r="G251" s="10"/>
      <c r="H251" s="10"/>
      <c r="I251" s="10"/>
      <c r="J251" s="12" t="str">
        <f aca="false">IF(D251="","",IFERROR(INDEX(Categories!$B$2:$B$38,MATCH(D251,Categories!$A$2:$A$38,0)),"?"))</f>
        <v/>
      </c>
      <c r="K251" s="12" t="str">
        <f aca="false">IF(AND(A251="",D251="",E251="",F251=""),"",IF(A251="","Add a date",IF(D251="","Pick a category",IF(J251="?","Category not on Categories tab",IF(AND(E251&lt;&gt;"",F251&lt;&gt;""),"Use In OR Out, not both",IF(AND(E251="",F251=""),"Add an amount",""))))))</f>
        <v/>
      </c>
    </row>
    <row r="252" customFormat="false" ht="15" hidden="false" customHeight="false" outlineLevel="0" collapsed="false">
      <c r="A252" s="9"/>
      <c r="B252" s="10"/>
      <c r="C252" s="10"/>
      <c r="D252" s="10"/>
      <c r="E252" s="11"/>
      <c r="F252" s="11"/>
      <c r="G252" s="10"/>
      <c r="H252" s="10"/>
      <c r="I252" s="10"/>
      <c r="J252" s="12" t="str">
        <f aca="false">IF(D252="","",IFERROR(INDEX(Categories!$B$2:$B$38,MATCH(D252,Categories!$A$2:$A$38,0)),"?"))</f>
        <v/>
      </c>
      <c r="K252" s="12" t="str">
        <f aca="false">IF(AND(A252="",D252="",E252="",F252=""),"",IF(A252="","Add a date",IF(D252="","Pick a category",IF(J252="?","Category not on Categories tab",IF(AND(E252&lt;&gt;"",F252&lt;&gt;""),"Use In OR Out, not both",IF(AND(E252="",F252=""),"Add an amount",""))))))</f>
        <v/>
      </c>
    </row>
    <row r="253" customFormat="false" ht="15" hidden="false" customHeight="false" outlineLevel="0" collapsed="false">
      <c r="A253" s="9"/>
      <c r="B253" s="10"/>
      <c r="C253" s="10"/>
      <c r="D253" s="10"/>
      <c r="E253" s="11"/>
      <c r="F253" s="11"/>
      <c r="G253" s="10"/>
      <c r="H253" s="10"/>
      <c r="I253" s="10"/>
      <c r="J253" s="12" t="str">
        <f aca="false">IF(D253="","",IFERROR(INDEX(Categories!$B$2:$B$38,MATCH(D253,Categories!$A$2:$A$38,0)),"?"))</f>
        <v/>
      </c>
      <c r="K253" s="12" t="str">
        <f aca="false">IF(AND(A253="",D253="",E253="",F253=""),"",IF(A253="","Add a date",IF(D253="","Pick a category",IF(J253="?","Category not on Categories tab",IF(AND(E253&lt;&gt;"",F253&lt;&gt;""),"Use In OR Out, not both",IF(AND(E253="",F253=""),"Add an amount",""))))))</f>
        <v/>
      </c>
    </row>
    <row r="254" customFormat="false" ht="15" hidden="false" customHeight="false" outlineLevel="0" collapsed="false">
      <c r="A254" s="9"/>
      <c r="B254" s="10"/>
      <c r="C254" s="10"/>
      <c r="D254" s="10"/>
      <c r="E254" s="11"/>
      <c r="F254" s="11"/>
      <c r="G254" s="10"/>
      <c r="H254" s="10"/>
      <c r="I254" s="10"/>
      <c r="J254" s="12" t="str">
        <f aca="false">IF(D254="","",IFERROR(INDEX(Categories!$B$2:$B$38,MATCH(D254,Categories!$A$2:$A$38,0)),"?"))</f>
        <v/>
      </c>
      <c r="K254" s="12" t="str">
        <f aca="false">IF(AND(A254="",D254="",E254="",F254=""),"",IF(A254="","Add a date",IF(D254="","Pick a category",IF(J254="?","Category not on Categories tab",IF(AND(E254&lt;&gt;"",F254&lt;&gt;""),"Use In OR Out, not both",IF(AND(E254="",F254=""),"Add an amount",""))))))</f>
        <v/>
      </c>
    </row>
    <row r="255" customFormat="false" ht="15" hidden="false" customHeight="false" outlineLevel="0" collapsed="false">
      <c r="A255" s="9"/>
      <c r="B255" s="10"/>
      <c r="C255" s="10"/>
      <c r="D255" s="10"/>
      <c r="E255" s="11"/>
      <c r="F255" s="11"/>
      <c r="G255" s="10"/>
      <c r="H255" s="10"/>
      <c r="I255" s="10"/>
      <c r="J255" s="12" t="str">
        <f aca="false">IF(D255="","",IFERROR(INDEX(Categories!$B$2:$B$38,MATCH(D255,Categories!$A$2:$A$38,0)),"?"))</f>
        <v/>
      </c>
      <c r="K255" s="12" t="str">
        <f aca="false">IF(AND(A255="",D255="",E255="",F255=""),"",IF(A255="","Add a date",IF(D255="","Pick a category",IF(J255="?","Category not on Categories tab",IF(AND(E255&lt;&gt;"",F255&lt;&gt;""),"Use In OR Out, not both",IF(AND(E255="",F255=""),"Add an amount",""))))))</f>
        <v/>
      </c>
    </row>
    <row r="256" customFormat="false" ht="15" hidden="false" customHeight="false" outlineLevel="0" collapsed="false">
      <c r="A256" s="9"/>
      <c r="B256" s="10"/>
      <c r="C256" s="10"/>
      <c r="D256" s="10"/>
      <c r="E256" s="11"/>
      <c r="F256" s="11"/>
      <c r="G256" s="10"/>
      <c r="H256" s="10"/>
      <c r="I256" s="10"/>
      <c r="J256" s="12" t="str">
        <f aca="false">IF(D256="","",IFERROR(INDEX(Categories!$B$2:$B$38,MATCH(D256,Categories!$A$2:$A$38,0)),"?"))</f>
        <v/>
      </c>
      <c r="K256" s="12" t="str">
        <f aca="false">IF(AND(A256="",D256="",E256="",F256=""),"",IF(A256="","Add a date",IF(D256="","Pick a category",IF(J256="?","Category not on Categories tab",IF(AND(E256&lt;&gt;"",F256&lt;&gt;""),"Use In OR Out, not both",IF(AND(E256="",F256=""),"Add an amount",""))))))</f>
        <v/>
      </c>
    </row>
    <row r="257" customFormat="false" ht="15" hidden="false" customHeight="false" outlineLevel="0" collapsed="false">
      <c r="A257" s="9"/>
      <c r="B257" s="10"/>
      <c r="C257" s="10"/>
      <c r="D257" s="10"/>
      <c r="E257" s="11"/>
      <c r="F257" s="11"/>
      <c r="G257" s="10"/>
      <c r="H257" s="10"/>
      <c r="I257" s="10"/>
      <c r="J257" s="12" t="str">
        <f aca="false">IF(D257="","",IFERROR(INDEX(Categories!$B$2:$B$38,MATCH(D257,Categories!$A$2:$A$38,0)),"?"))</f>
        <v/>
      </c>
      <c r="K257" s="12" t="str">
        <f aca="false">IF(AND(A257="",D257="",E257="",F257=""),"",IF(A257="","Add a date",IF(D257="","Pick a category",IF(J257="?","Category not on Categories tab",IF(AND(E257&lt;&gt;"",F257&lt;&gt;""),"Use In OR Out, not both",IF(AND(E257="",F257=""),"Add an amount",""))))))</f>
        <v/>
      </c>
    </row>
    <row r="258" customFormat="false" ht="15" hidden="false" customHeight="false" outlineLevel="0" collapsed="false">
      <c r="A258" s="9"/>
      <c r="B258" s="10"/>
      <c r="C258" s="10"/>
      <c r="D258" s="10"/>
      <c r="E258" s="11"/>
      <c r="F258" s="11"/>
      <c r="G258" s="10"/>
      <c r="H258" s="10"/>
      <c r="I258" s="10"/>
      <c r="J258" s="12" t="str">
        <f aca="false">IF(D258="","",IFERROR(INDEX(Categories!$B$2:$B$38,MATCH(D258,Categories!$A$2:$A$38,0)),"?"))</f>
        <v/>
      </c>
      <c r="K258" s="12" t="str">
        <f aca="false">IF(AND(A258="",D258="",E258="",F258=""),"",IF(A258="","Add a date",IF(D258="","Pick a category",IF(J258="?","Category not on Categories tab",IF(AND(E258&lt;&gt;"",F258&lt;&gt;""),"Use In OR Out, not both",IF(AND(E258="",F258=""),"Add an amount",""))))))</f>
        <v/>
      </c>
    </row>
    <row r="259" customFormat="false" ht="15" hidden="false" customHeight="false" outlineLevel="0" collapsed="false">
      <c r="A259" s="9"/>
      <c r="B259" s="10"/>
      <c r="C259" s="10"/>
      <c r="D259" s="10"/>
      <c r="E259" s="11"/>
      <c r="F259" s="11"/>
      <c r="G259" s="10"/>
      <c r="H259" s="10"/>
      <c r="I259" s="10"/>
      <c r="J259" s="12" t="str">
        <f aca="false">IF(D259="","",IFERROR(INDEX(Categories!$B$2:$B$38,MATCH(D259,Categories!$A$2:$A$38,0)),"?"))</f>
        <v/>
      </c>
      <c r="K259" s="12" t="str">
        <f aca="false">IF(AND(A259="",D259="",E259="",F259=""),"",IF(A259="","Add a date",IF(D259="","Pick a category",IF(J259="?","Category not on Categories tab",IF(AND(E259&lt;&gt;"",F259&lt;&gt;""),"Use In OR Out, not both",IF(AND(E259="",F259=""),"Add an amount",""))))))</f>
        <v/>
      </c>
    </row>
    <row r="260" customFormat="false" ht="15" hidden="false" customHeight="false" outlineLevel="0" collapsed="false">
      <c r="A260" s="9"/>
      <c r="B260" s="10"/>
      <c r="C260" s="10"/>
      <c r="D260" s="10"/>
      <c r="E260" s="11"/>
      <c r="F260" s="11"/>
      <c r="G260" s="10"/>
      <c r="H260" s="10"/>
      <c r="I260" s="10"/>
      <c r="J260" s="12" t="str">
        <f aca="false">IF(D260="","",IFERROR(INDEX(Categories!$B$2:$B$38,MATCH(D260,Categories!$A$2:$A$38,0)),"?"))</f>
        <v/>
      </c>
      <c r="K260" s="12" t="str">
        <f aca="false">IF(AND(A260="",D260="",E260="",F260=""),"",IF(A260="","Add a date",IF(D260="","Pick a category",IF(J260="?","Category not on Categories tab",IF(AND(E260&lt;&gt;"",F260&lt;&gt;""),"Use In OR Out, not both",IF(AND(E260="",F260=""),"Add an amount",""))))))</f>
        <v/>
      </c>
    </row>
    <row r="261" customFormat="false" ht="15" hidden="false" customHeight="false" outlineLevel="0" collapsed="false">
      <c r="A261" s="9"/>
      <c r="B261" s="10"/>
      <c r="C261" s="10"/>
      <c r="D261" s="10"/>
      <c r="E261" s="11"/>
      <c r="F261" s="11"/>
      <c r="G261" s="10"/>
      <c r="H261" s="10"/>
      <c r="I261" s="10"/>
      <c r="J261" s="12" t="str">
        <f aca="false">IF(D261="","",IFERROR(INDEX(Categories!$B$2:$B$38,MATCH(D261,Categories!$A$2:$A$38,0)),"?"))</f>
        <v/>
      </c>
      <c r="K261" s="12" t="str">
        <f aca="false">IF(AND(A261="",D261="",E261="",F261=""),"",IF(A261="","Add a date",IF(D261="","Pick a category",IF(J261="?","Category not on Categories tab",IF(AND(E261&lt;&gt;"",F261&lt;&gt;""),"Use In OR Out, not both",IF(AND(E261="",F261=""),"Add an amount",""))))))</f>
        <v/>
      </c>
    </row>
    <row r="262" customFormat="false" ht="15" hidden="false" customHeight="false" outlineLevel="0" collapsed="false">
      <c r="A262" s="9"/>
      <c r="B262" s="10"/>
      <c r="C262" s="10"/>
      <c r="D262" s="10"/>
      <c r="E262" s="11"/>
      <c r="F262" s="11"/>
      <c r="G262" s="10"/>
      <c r="H262" s="10"/>
      <c r="I262" s="10"/>
      <c r="J262" s="12" t="str">
        <f aca="false">IF(D262="","",IFERROR(INDEX(Categories!$B$2:$B$38,MATCH(D262,Categories!$A$2:$A$38,0)),"?"))</f>
        <v/>
      </c>
      <c r="K262" s="12" t="str">
        <f aca="false">IF(AND(A262="",D262="",E262="",F262=""),"",IF(A262="","Add a date",IF(D262="","Pick a category",IF(J262="?","Category not on Categories tab",IF(AND(E262&lt;&gt;"",F262&lt;&gt;""),"Use In OR Out, not both",IF(AND(E262="",F262=""),"Add an amount",""))))))</f>
        <v/>
      </c>
    </row>
    <row r="263" customFormat="false" ht="15" hidden="false" customHeight="false" outlineLevel="0" collapsed="false">
      <c r="A263" s="9"/>
      <c r="B263" s="10"/>
      <c r="C263" s="10"/>
      <c r="D263" s="10"/>
      <c r="E263" s="11"/>
      <c r="F263" s="11"/>
      <c r="G263" s="10"/>
      <c r="H263" s="10"/>
      <c r="I263" s="10"/>
      <c r="J263" s="12" t="str">
        <f aca="false">IF(D263="","",IFERROR(INDEX(Categories!$B$2:$B$38,MATCH(D263,Categories!$A$2:$A$38,0)),"?"))</f>
        <v/>
      </c>
      <c r="K263" s="12" t="str">
        <f aca="false">IF(AND(A263="",D263="",E263="",F263=""),"",IF(A263="","Add a date",IF(D263="","Pick a category",IF(J263="?","Category not on Categories tab",IF(AND(E263&lt;&gt;"",F263&lt;&gt;""),"Use In OR Out, not both",IF(AND(E263="",F263=""),"Add an amount",""))))))</f>
        <v/>
      </c>
    </row>
    <row r="264" customFormat="false" ht="15" hidden="false" customHeight="false" outlineLevel="0" collapsed="false">
      <c r="A264" s="9"/>
      <c r="B264" s="10"/>
      <c r="C264" s="10"/>
      <c r="D264" s="10"/>
      <c r="E264" s="11"/>
      <c r="F264" s="11"/>
      <c r="G264" s="10"/>
      <c r="H264" s="10"/>
      <c r="I264" s="10"/>
      <c r="J264" s="12" t="str">
        <f aca="false">IF(D264="","",IFERROR(INDEX(Categories!$B$2:$B$38,MATCH(D264,Categories!$A$2:$A$38,0)),"?"))</f>
        <v/>
      </c>
      <c r="K264" s="12" t="str">
        <f aca="false">IF(AND(A264="",D264="",E264="",F264=""),"",IF(A264="","Add a date",IF(D264="","Pick a category",IF(J264="?","Category not on Categories tab",IF(AND(E264&lt;&gt;"",F264&lt;&gt;""),"Use In OR Out, not both",IF(AND(E264="",F264=""),"Add an amount",""))))))</f>
        <v/>
      </c>
    </row>
    <row r="265" customFormat="false" ht="15" hidden="false" customHeight="false" outlineLevel="0" collapsed="false">
      <c r="A265" s="9"/>
      <c r="B265" s="10"/>
      <c r="C265" s="10"/>
      <c r="D265" s="10"/>
      <c r="E265" s="11"/>
      <c r="F265" s="11"/>
      <c r="G265" s="10"/>
      <c r="H265" s="10"/>
      <c r="I265" s="10"/>
      <c r="J265" s="12" t="str">
        <f aca="false">IF(D265="","",IFERROR(INDEX(Categories!$B$2:$B$38,MATCH(D265,Categories!$A$2:$A$38,0)),"?"))</f>
        <v/>
      </c>
      <c r="K265" s="12" t="str">
        <f aca="false">IF(AND(A265="",D265="",E265="",F265=""),"",IF(A265="","Add a date",IF(D265="","Pick a category",IF(J265="?","Category not on Categories tab",IF(AND(E265&lt;&gt;"",F265&lt;&gt;""),"Use In OR Out, not both",IF(AND(E265="",F265=""),"Add an amount",""))))))</f>
        <v/>
      </c>
    </row>
    <row r="266" customFormat="false" ht="15" hidden="false" customHeight="false" outlineLevel="0" collapsed="false">
      <c r="A266" s="9"/>
      <c r="B266" s="10"/>
      <c r="C266" s="10"/>
      <c r="D266" s="10"/>
      <c r="E266" s="11"/>
      <c r="F266" s="11"/>
      <c r="G266" s="10"/>
      <c r="H266" s="10"/>
      <c r="I266" s="10"/>
      <c r="J266" s="12" t="str">
        <f aca="false">IF(D266="","",IFERROR(INDEX(Categories!$B$2:$B$38,MATCH(D266,Categories!$A$2:$A$38,0)),"?"))</f>
        <v/>
      </c>
      <c r="K266" s="12" t="str">
        <f aca="false">IF(AND(A266="",D266="",E266="",F266=""),"",IF(A266="","Add a date",IF(D266="","Pick a category",IF(J266="?","Category not on Categories tab",IF(AND(E266&lt;&gt;"",F266&lt;&gt;""),"Use In OR Out, not both",IF(AND(E266="",F266=""),"Add an amount",""))))))</f>
        <v/>
      </c>
    </row>
    <row r="267" customFormat="false" ht="15" hidden="false" customHeight="false" outlineLevel="0" collapsed="false">
      <c r="A267" s="9"/>
      <c r="B267" s="10"/>
      <c r="C267" s="10"/>
      <c r="D267" s="10"/>
      <c r="E267" s="11"/>
      <c r="F267" s="11"/>
      <c r="G267" s="10"/>
      <c r="H267" s="10"/>
      <c r="I267" s="10"/>
      <c r="J267" s="12" t="str">
        <f aca="false">IF(D267="","",IFERROR(INDEX(Categories!$B$2:$B$38,MATCH(D267,Categories!$A$2:$A$38,0)),"?"))</f>
        <v/>
      </c>
      <c r="K267" s="12" t="str">
        <f aca="false">IF(AND(A267="",D267="",E267="",F267=""),"",IF(A267="","Add a date",IF(D267="","Pick a category",IF(J267="?","Category not on Categories tab",IF(AND(E267&lt;&gt;"",F267&lt;&gt;""),"Use In OR Out, not both",IF(AND(E267="",F267=""),"Add an amount",""))))))</f>
        <v/>
      </c>
    </row>
    <row r="268" customFormat="false" ht="15" hidden="false" customHeight="false" outlineLevel="0" collapsed="false">
      <c r="A268" s="9"/>
      <c r="B268" s="10"/>
      <c r="C268" s="10"/>
      <c r="D268" s="10"/>
      <c r="E268" s="11"/>
      <c r="F268" s="11"/>
      <c r="G268" s="10"/>
      <c r="H268" s="10"/>
      <c r="I268" s="10"/>
      <c r="J268" s="12" t="str">
        <f aca="false">IF(D268="","",IFERROR(INDEX(Categories!$B$2:$B$38,MATCH(D268,Categories!$A$2:$A$38,0)),"?"))</f>
        <v/>
      </c>
      <c r="K268" s="12" t="str">
        <f aca="false">IF(AND(A268="",D268="",E268="",F268=""),"",IF(A268="","Add a date",IF(D268="","Pick a category",IF(J268="?","Category not on Categories tab",IF(AND(E268&lt;&gt;"",F268&lt;&gt;""),"Use In OR Out, not both",IF(AND(E268="",F268=""),"Add an amount",""))))))</f>
        <v/>
      </c>
    </row>
    <row r="269" customFormat="false" ht="15" hidden="false" customHeight="false" outlineLevel="0" collapsed="false">
      <c r="A269" s="9"/>
      <c r="B269" s="10"/>
      <c r="C269" s="10"/>
      <c r="D269" s="10"/>
      <c r="E269" s="11"/>
      <c r="F269" s="11"/>
      <c r="G269" s="10"/>
      <c r="H269" s="10"/>
      <c r="I269" s="10"/>
      <c r="J269" s="12" t="str">
        <f aca="false">IF(D269="","",IFERROR(INDEX(Categories!$B$2:$B$38,MATCH(D269,Categories!$A$2:$A$38,0)),"?"))</f>
        <v/>
      </c>
      <c r="K269" s="12" t="str">
        <f aca="false">IF(AND(A269="",D269="",E269="",F269=""),"",IF(A269="","Add a date",IF(D269="","Pick a category",IF(J269="?","Category not on Categories tab",IF(AND(E269&lt;&gt;"",F269&lt;&gt;""),"Use In OR Out, not both",IF(AND(E269="",F269=""),"Add an amount",""))))))</f>
        <v/>
      </c>
    </row>
    <row r="270" customFormat="false" ht="15" hidden="false" customHeight="false" outlineLevel="0" collapsed="false">
      <c r="A270" s="9"/>
      <c r="B270" s="10"/>
      <c r="C270" s="10"/>
      <c r="D270" s="10"/>
      <c r="E270" s="11"/>
      <c r="F270" s="11"/>
      <c r="G270" s="10"/>
      <c r="H270" s="10"/>
      <c r="I270" s="10"/>
      <c r="J270" s="12" t="str">
        <f aca="false">IF(D270="","",IFERROR(INDEX(Categories!$B$2:$B$38,MATCH(D270,Categories!$A$2:$A$38,0)),"?"))</f>
        <v/>
      </c>
      <c r="K270" s="12" t="str">
        <f aca="false">IF(AND(A270="",D270="",E270="",F270=""),"",IF(A270="","Add a date",IF(D270="","Pick a category",IF(J270="?","Category not on Categories tab",IF(AND(E270&lt;&gt;"",F270&lt;&gt;""),"Use In OR Out, not both",IF(AND(E270="",F270=""),"Add an amount",""))))))</f>
        <v/>
      </c>
    </row>
    <row r="271" customFormat="false" ht="15" hidden="false" customHeight="false" outlineLevel="0" collapsed="false">
      <c r="A271" s="9"/>
      <c r="B271" s="10"/>
      <c r="C271" s="10"/>
      <c r="D271" s="10"/>
      <c r="E271" s="11"/>
      <c r="F271" s="11"/>
      <c r="G271" s="10"/>
      <c r="H271" s="10"/>
      <c r="I271" s="10"/>
      <c r="J271" s="12" t="str">
        <f aca="false">IF(D271="","",IFERROR(INDEX(Categories!$B$2:$B$38,MATCH(D271,Categories!$A$2:$A$38,0)),"?"))</f>
        <v/>
      </c>
      <c r="K271" s="12" t="str">
        <f aca="false">IF(AND(A271="",D271="",E271="",F271=""),"",IF(A271="","Add a date",IF(D271="","Pick a category",IF(J271="?","Category not on Categories tab",IF(AND(E271&lt;&gt;"",F271&lt;&gt;""),"Use In OR Out, not both",IF(AND(E271="",F271=""),"Add an amount",""))))))</f>
        <v/>
      </c>
    </row>
    <row r="272" customFormat="false" ht="15" hidden="false" customHeight="false" outlineLevel="0" collapsed="false">
      <c r="A272" s="9"/>
      <c r="B272" s="10"/>
      <c r="C272" s="10"/>
      <c r="D272" s="10"/>
      <c r="E272" s="11"/>
      <c r="F272" s="11"/>
      <c r="G272" s="10"/>
      <c r="H272" s="10"/>
      <c r="I272" s="10"/>
      <c r="J272" s="12" t="str">
        <f aca="false">IF(D272="","",IFERROR(INDEX(Categories!$B$2:$B$38,MATCH(D272,Categories!$A$2:$A$38,0)),"?"))</f>
        <v/>
      </c>
      <c r="K272" s="12" t="str">
        <f aca="false">IF(AND(A272="",D272="",E272="",F272=""),"",IF(A272="","Add a date",IF(D272="","Pick a category",IF(J272="?","Category not on Categories tab",IF(AND(E272&lt;&gt;"",F272&lt;&gt;""),"Use In OR Out, not both",IF(AND(E272="",F272=""),"Add an amount",""))))))</f>
        <v/>
      </c>
    </row>
    <row r="273" customFormat="false" ht="15" hidden="false" customHeight="false" outlineLevel="0" collapsed="false">
      <c r="A273" s="9"/>
      <c r="B273" s="10"/>
      <c r="C273" s="10"/>
      <c r="D273" s="10"/>
      <c r="E273" s="11"/>
      <c r="F273" s="11"/>
      <c r="G273" s="10"/>
      <c r="H273" s="10"/>
      <c r="I273" s="10"/>
      <c r="J273" s="12" t="str">
        <f aca="false">IF(D273="","",IFERROR(INDEX(Categories!$B$2:$B$38,MATCH(D273,Categories!$A$2:$A$38,0)),"?"))</f>
        <v/>
      </c>
      <c r="K273" s="12" t="str">
        <f aca="false">IF(AND(A273="",D273="",E273="",F273=""),"",IF(A273="","Add a date",IF(D273="","Pick a category",IF(J273="?","Category not on Categories tab",IF(AND(E273&lt;&gt;"",F273&lt;&gt;""),"Use In OR Out, not both",IF(AND(E273="",F273=""),"Add an amount",""))))))</f>
        <v/>
      </c>
    </row>
    <row r="274" customFormat="false" ht="15" hidden="false" customHeight="false" outlineLevel="0" collapsed="false">
      <c r="A274" s="9"/>
      <c r="B274" s="10"/>
      <c r="C274" s="10"/>
      <c r="D274" s="10"/>
      <c r="E274" s="11"/>
      <c r="F274" s="11"/>
      <c r="G274" s="10"/>
      <c r="H274" s="10"/>
      <c r="I274" s="10"/>
      <c r="J274" s="12" t="str">
        <f aca="false">IF(D274="","",IFERROR(INDEX(Categories!$B$2:$B$38,MATCH(D274,Categories!$A$2:$A$38,0)),"?"))</f>
        <v/>
      </c>
      <c r="K274" s="12" t="str">
        <f aca="false">IF(AND(A274="",D274="",E274="",F274=""),"",IF(A274="","Add a date",IF(D274="","Pick a category",IF(J274="?","Category not on Categories tab",IF(AND(E274&lt;&gt;"",F274&lt;&gt;""),"Use In OR Out, not both",IF(AND(E274="",F274=""),"Add an amount",""))))))</f>
        <v/>
      </c>
    </row>
    <row r="275" customFormat="false" ht="15" hidden="false" customHeight="false" outlineLevel="0" collapsed="false">
      <c r="A275" s="9"/>
      <c r="B275" s="10"/>
      <c r="C275" s="10"/>
      <c r="D275" s="10"/>
      <c r="E275" s="11"/>
      <c r="F275" s="11"/>
      <c r="G275" s="10"/>
      <c r="H275" s="10"/>
      <c r="I275" s="10"/>
      <c r="J275" s="12" t="str">
        <f aca="false">IF(D275="","",IFERROR(INDEX(Categories!$B$2:$B$38,MATCH(D275,Categories!$A$2:$A$38,0)),"?"))</f>
        <v/>
      </c>
      <c r="K275" s="12" t="str">
        <f aca="false">IF(AND(A275="",D275="",E275="",F275=""),"",IF(A275="","Add a date",IF(D275="","Pick a category",IF(J275="?","Category not on Categories tab",IF(AND(E275&lt;&gt;"",F275&lt;&gt;""),"Use In OR Out, not both",IF(AND(E275="",F275=""),"Add an amount",""))))))</f>
        <v/>
      </c>
    </row>
    <row r="276" customFormat="false" ht="15" hidden="false" customHeight="false" outlineLevel="0" collapsed="false">
      <c r="A276" s="9"/>
      <c r="B276" s="10"/>
      <c r="C276" s="10"/>
      <c r="D276" s="10"/>
      <c r="E276" s="11"/>
      <c r="F276" s="11"/>
      <c r="G276" s="10"/>
      <c r="H276" s="10"/>
      <c r="I276" s="10"/>
      <c r="J276" s="12" t="str">
        <f aca="false">IF(D276="","",IFERROR(INDEX(Categories!$B$2:$B$38,MATCH(D276,Categories!$A$2:$A$38,0)),"?"))</f>
        <v/>
      </c>
      <c r="K276" s="12" t="str">
        <f aca="false">IF(AND(A276="",D276="",E276="",F276=""),"",IF(A276="","Add a date",IF(D276="","Pick a category",IF(J276="?","Category not on Categories tab",IF(AND(E276&lt;&gt;"",F276&lt;&gt;""),"Use In OR Out, not both",IF(AND(E276="",F276=""),"Add an amount",""))))))</f>
        <v/>
      </c>
    </row>
    <row r="277" customFormat="false" ht="15" hidden="false" customHeight="false" outlineLevel="0" collapsed="false">
      <c r="A277" s="9"/>
      <c r="B277" s="10"/>
      <c r="C277" s="10"/>
      <c r="D277" s="10"/>
      <c r="E277" s="11"/>
      <c r="F277" s="11"/>
      <c r="G277" s="10"/>
      <c r="H277" s="10"/>
      <c r="I277" s="10"/>
      <c r="J277" s="12" t="str">
        <f aca="false">IF(D277="","",IFERROR(INDEX(Categories!$B$2:$B$38,MATCH(D277,Categories!$A$2:$A$38,0)),"?"))</f>
        <v/>
      </c>
      <c r="K277" s="12" t="str">
        <f aca="false">IF(AND(A277="",D277="",E277="",F277=""),"",IF(A277="","Add a date",IF(D277="","Pick a category",IF(J277="?","Category not on Categories tab",IF(AND(E277&lt;&gt;"",F277&lt;&gt;""),"Use In OR Out, not both",IF(AND(E277="",F277=""),"Add an amount",""))))))</f>
        <v/>
      </c>
    </row>
    <row r="278" customFormat="false" ht="15" hidden="false" customHeight="false" outlineLevel="0" collapsed="false">
      <c r="A278" s="9"/>
      <c r="B278" s="10"/>
      <c r="C278" s="10"/>
      <c r="D278" s="10"/>
      <c r="E278" s="11"/>
      <c r="F278" s="11"/>
      <c r="G278" s="10"/>
      <c r="H278" s="10"/>
      <c r="I278" s="10"/>
      <c r="J278" s="12" t="str">
        <f aca="false">IF(D278="","",IFERROR(INDEX(Categories!$B$2:$B$38,MATCH(D278,Categories!$A$2:$A$38,0)),"?"))</f>
        <v/>
      </c>
      <c r="K278" s="12" t="str">
        <f aca="false">IF(AND(A278="",D278="",E278="",F278=""),"",IF(A278="","Add a date",IF(D278="","Pick a category",IF(J278="?","Category not on Categories tab",IF(AND(E278&lt;&gt;"",F278&lt;&gt;""),"Use In OR Out, not both",IF(AND(E278="",F278=""),"Add an amount",""))))))</f>
        <v/>
      </c>
    </row>
    <row r="279" customFormat="false" ht="15" hidden="false" customHeight="false" outlineLevel="0" collapsed="false">
      <c r="A279" s="9"/>
      <c r="B279" s="10"/>
      <c r="C279" s="10"/>
      <c r="D279" s="10"/>
      <c r="E279" s="11"/>
      <c r="F279" s="11"/>
      <c r="G279" s="10"/>
      <c r="H279" s="10"/>
      <c r="I279" s="10"/>
      <c r="J279" s="12" t="str">
        <f aca="false">IF(D279="","",IFERROR(INDEX(Categories!$B$2:$B$38,MATCH(D279,Categories!$A$2:$A$38,0)),"?"))</f>
        <v/>
      </c>
      <c r="K279" s="12" t="str">
        <f aca="false">IF(AND(A279="",D279="",E279="",F279=""),"",IF(A279="","Add a date",IF(D279="","Pick a category",IF(J279="?","Category not on Categories tab",IF(AND(E279&lt;&gt;"",F279&lt;&gt;""),"Use In OR Out, not both",IF(AND(E279="",F279=""),"Add an amount",""))))))</f>
        <v/>
      </c>
    </row>
    <row r="280" customFormat="false" ht="15" hidden="false" customHeight="false" outlineLevel="0" collapsed="false">
      <c r="A280" s="9"/>
      <c r="B280" s="10"/>
      <c r="C280" s="10"/>
      <c r="D280" s="10"/>
      <c r="E280" s="11"/>
      <c r="F280" s="11"/>
      <c r="G280" s="10"/>
      <c r="H280" s="10"/>
      <c r="I280" s="10"/>
      <c r="J280" s="12" t="str">
        <f aca="false">IF(D280="","",IFERROR(INDEX(Categories!$B$2:$B$38,MATCH(D280,Categories!$A$2:$A$38,0)),"?"))</f>
        <v/>
      </c>
      <c r="K280" s="12" t="str">
        <f aca="false">IF(AND(A280="",D280="",E280="",F280=""),"",IF(A280="","Add a date",IF(D280="","Pick a category",IF(J280="?","Category not on Categories tab",IF(AND(E280&lt;&gt;"",F280&lt;&gt;""),"Use In OR Out, not both",IF(AND(E280="",F280=""),"Add an amount",""))))))</f>
        <v/>
      </c>
    </row>
    <row r="281" customFormat="false" ht="15" hidden="false" customHeight="false" outlineLevel="0" collapsed="false">
      <c r="A281" s="9"/>
      <c r="B281" s="10"/>
      <c r="C281" s="10"/>
      <c r="D281" s="10"/>
      <c r="E281" s="11"/>
      <c r="F281" s="11"/>
      <c r="G281" s="10"/>
      <c r="H281" s="10"/>
      <c r="I281" s="10"/>
      <c r="J281" s="12" t="str">
        <f aca="false">IF(D281="","",IFERROR(INDEX(Categories!$B$2:$B$38,MATCH(D281,Categories!$A$2:$A$38,0)),"?"))</f>
        <v/>
      </c>
      <c r="K281" s="12" t="str">
        <f aca="false">IF(AND(A281="",D281="",E281="",F281=""),"",IF(A281="","Add a date",IF(D281="","Pick a category",IF(J281="?","Category not on Categories tab",IF(AND(E281&lt;&gt;"",F281&lt;&gt;""),"Use In OR Out, not both",IF(AND(E281="",F281=""),"Add an amount",""))))))</f>
        <v/>
      </c>
    </row>
    <row r="282" customFormat="false" ht="15" hidden="false" customHeight="false" outlineLevel="0" collapsed="false">
      <c r="A282" s="9"/>
      <c r="B282" s="10"/>
      <c r="C282" s="10"/>
      <c r="D282" s="10"/>
      <c r="E282" s="11"/>
      <c r="F282" s="11"/>
      <c r="G282" s="10"/>
      <c r="H282" s="10"/>
      <c r="I282" s="10"/>
      <c r="J282" s="12" t="str">
        <f aca="false">IF(D282="","",IFERROR(INDEX(Categories!$B$2:$B$38,MATCH(D282,Categories!$A$2:$A$38,0)),"?"))</f>
        <v/>
      </c>
      <c r="K282" s="12" t="str">
        <f aca="false">IF(AND(A282="",D282="",E282="",F282=""),"",IF(A282="","Add a date",IF(D282="","Pick a category",IF(J282="?","Category not on Categories tab",IF(AND(E282&lt;&gt;"",F282&lt;&gt;""),"Use In OR Out, not both",IF(AND(E282="",F282=""),"Add an amount",""))))))</f>
        <v/>
      </c>
    </row>
    <row r="283" customFormat="false" ht="15" hidden="false" customHeight="false" outlineLevel="0" collapsed="false">
      <c r="A283" s="9"/>
      <c r="B283" s="10"/>
      <c r="C283" s="10"/>
      <c r="D283" s="10"/>
      <c r="E283" s="11"/>
      <c r="F283" s="11"/>
      <c r="G283" s="10"/>
      <c r="H283" s="10"/>
      <c r="I283" s="10"/>
      <c r="J283" s="12" t="str">
        <f aca="false">IF(D283="","",IFERROR(INDEX(Categories!$B$2:$B$38,MATCH(D283,Categories!$A$2:$A$38,0)),"?"))</f>
        <v/>
      </c>
      <c r="K283" s="12" t="str">
        <f aca="false">IF(AND(A283="",D283="",E283="",F283=""),"",IF(A283="","Add a date",IF(D283="","Pick a category",IF(J283="?","Category not on Categories tab",IF(AND(E283&lt;&gt;"",F283&lt;&gt;""),"Use In OR Out, not both",IF(AND(E283="",F283=""),"Add an amount",""))))))</f>
        <v/>
      </c>
    </row>
    <row r="284" customFormat="false" ht="15" hidden="false" customHeight="false" outlineLevel="0" collapsed="false">
      <c r="A284" s="9"/>
      <c r="B284" s="10"/>
      <c r="C284" s="10"/>
      <c r="D284" s="10"/>
      <c r="E284" s="11"/>
      <c r="F284" s="11"/>
      <c r="G284" s="10"/>
      <c r="H284" s="10"/>
      <c r="I284" s="10"/>
      <c r="J284" s="12" t="str">
        <f aca="false">IF(D284="","",IFERROR(INDEX(Categories!$B$2:$B$38,MATCH(D284,Categories!$A$2:$A$38,0)),"?"))</f>
        <v/>
      </c>
      <c r="K284" s="12" t="str">
        <f aca="false">IF(AND(A284="",D284="",E284="",F284=""),"",IF(A284="","Add a date",IF(D284="","Pick a category",IF(J284="?","Category not on Categories tab",IF(AND(E284&lt;&gt;"",F284&lt;&gt;""),"Use In OR Out, not both",IF(AND(E284="",F284=""),"Add an amount",""))))))</f>
        <v/>
      </c>
    </row>
    <row r="285" customFormat="false" ht="15" hidden="false" customHeight="false" outlineLevel="0" collapsed="false">
      <c r="A285" s="9"/>
      <c r="B285" s="10"/>
      <c r="C285" s="10"/>
      <c r="D285" s="10"/>
      <c r="E285" s="11"/>
      <c r="F285" s="11"/>
      <c r="G285" s="10"/>
      <c r="H285" s="10"/>
      <c r="I285" s="10"/>
      <c r="J285" s="12" t="str">
        <f aca="false">IF(D285="","",IFERROR(INDEX(Categories!$B$2:$B$38,MATCH(D285,Categories!$A$2:$A$38,0)),"?"))</f>
        <v/>
      </c>
      <c r="K285" s="12" t="str">
        <f aca="false">IF(AND(A285="",D285="",E285="",F285=""),"",IF(A285="","Add a date",IF(D285="","Pick a category",IF(J285="?","Category not on Categories tab",IF(AND(E285&lt;&gt;"",F285&lt;&gt;""),"Use In OR Out, not both",IF(AND(E285="",F285=""),"Add an amount",""))))))</f>
        <v/>
      </c>
    </row>
    <row r="286" customFormat="false" ht="15" hidden="false" customHeight="false" outlineLevel="0" collapsed="false">
      <c r="A286" s="9"/>
      <c r="B286" s="10"/>
      <c r="C286" s="10"/>
      <c r="D286" s="10"/>
      <c r="E286" s="11"/>
      <c r="F286" s="11"/>
      <c r="G286" s="10"/>
      <c r="H286" s="10"/>
      <c r="I286" s="10"/>
      <c r="J286" s="12" t="str">
        <f aca="false">IF(D286="","",IFERROR(INDEX(Categories!$B$2:$B$38,MATCH(D286,Categories!$A$2:$A$38,0)),"?"))</f>
        <v/>
      </c>
      <c r="K286" s="12" t="str">
        <f aca="false">IF(AND(A286="",D286="",E286="",F286=""),"",IF(A286="","Add a date",IF(D286="","Pick a category",IF(J286="?","Category not on Categories tab",IF(AND(E286&lt;&gt;"",F286&lt;&gt;""),"Use In OR Out, not both",IF(AND(E286="",F286=""),"Add an amount",""))))))</f>
        <v/>
      </c>
    </row>
    <row r="287" customFormat="false" ht="15" hidden="false" customHeight="false" outlineLevel="0" collapsed="false">
      <c r="A287" s="9"/>
      <c r="B287" s="10"/>
      <c r="C287" s="10"/>
      <c r="D287" s="10"/>
      <c r="E287" s="11"/>
      <c r="F287" s="11"/>
      <c r="G287" s="10"/>
      <c r="H287" s="10"/>
      <c r="I287" s="10"/>
      <c r="J287" s="12" t="str">
        <f aca="false">IF(D287="","",IFERROR(INDEX(Categories!$B$2:$B$38,MATCH(D287,Categories!$A$2:$A$38,0)),"?"))</f>
        <v/>
      </c>
      <c r="K287" s="12" t="str">
        <f aca="false">IF(AND(A287="",D287="",E287="",F287=""),"",IF(A287="","Add a date",IF(D287="","Pick a category",IF(J287="?","Category not on Categories tab",IF(AND(E287&lt;&gt;"",F287&lt;&gt;""),"Use In OR Out, not both",IF(AND(E287="",F287=""),"Add an amount",""))))))</f>
        <v/>
      </c>
    </row>
    <row r="288" customFormat="false" ht="15" hidden="false" customHeight="false" outlineLevel="0" collapsed="false">
      <c r="A288" s="9"/>
      <c r="B288" s="10"/>
      <c r="C288" s="10"/>
      <c r="D288" s="10"/>
      <c r="E288" s="11"/>
      <c r="F288" s="11"/>
      <c r="G288" s="10"/>
      <c r="H288" s="10"/>
      <c r="I288" s="10"/>
      <c r="J288" s="12" t="str">
        <f aca="false">IF(D288="","",IFERROR(INDEX(Categories!$B$2:$B$38,MATCH(D288,Categories!$A$2:$A$38,0)),"?"))</f>
        <v/>
      </c>
      <c r="K288" s="12" t="str">
        <f aca="false">IF(AND(A288="",D288="",E288="",F288=""),"",IF(A288="","Add a date",IF(D288="","Pick a category",IF(J288="?","Category not on Categories tab",IF(AND(E288&lt;&gt;"",F288&lt;&gt;""),"Use In OR Out, not both",IF(AND(E288="",F288=""),"Add an amount",""))))))</f>
        <v/>
      </c>
    </row>
    <row r="289" customFormat="false" ht="15" hidden="false" customHeight="false" outlineLevel="0" collapsed="false">
      <c r="A289" s="9"/>
      <c r="B289" s="10"/>
      <c r="C289" s="10"/>
      <c r="D289" s="10"/>
      <c r="E289" s="11"/>
      <c r="F289" s="11"/>
      <c r="G289" s="10"/>
      <c r="H289" s="10"/>
      <c r="I289" s="10"/>
      <c r="J289" s="12" t="str">
        <f aca="false">IF(D289="","",IFERROR(INDEX(Categories!$B$2:$B$38,MATCH(D289,Categories!$A$2:$A$38,0)),"?"))</f>
        <v/>
      </c>
      <c r="K289" s="12" t="str">
        <f aca="false">IF(AND(A289="",D289="",E289="",F289=""),"",IF(A289="","Add a date",IF(D289="","Pick a category",IF(J289="?","Category not on Categories tab",IF(AND(E289&lt;&gt;"",F289&lt;&gt;""),"Use In OR Out, not both",IF(AND(E289="",F289=""),"Add an amount",""))))))</f>
        <v/>
      </c>
    </row>
    <row r="290" customFormat="false" ht="15" hidden="false" customHeight="false" outlineLevel="0" collapsed="false">
      <c r="A290" s="9"/>
      <c r="B290" s="10"/>
      <c r="C290" s="10"/>
      <c r="D290" s="10"/>
      <c r="E290" s="11"/>
      <c r="F290" s="11"/>
      <c r="G290" s="10"/>
      <c r="H290" s="10"/>
      <c r="I290" s="10"/>
      <c r="J290" s="12" t="str">
        <f aca="false">IF(D290="","",IFERROR(INDEX(Categories!$B$2:$B$38,MATCH(D290,Categories!$A$2:$A$38,0)),"?"))</f>
        <v/>
      </c>
      <c r="K290" s="12" t="str">
        <f aca="false">IF(AND(A290="",D290="",E290="",F290=""),"",IF(A290="","Add a date",IF(D290="","Pick a category",IF(J290="?","Category not on Categories tab",IF(AND(E290&lt;&gt;"",F290&lt;&gt;""),"Use In OR Out, not both",IF(AND(E290="",F290=""),"Add an amount",""))))))</f>
        <v/>
      </c>
    </row>
    <row r="291" customFormat="false" ht="15" hidden="false" customHeight="false" outlineLevel="0" collapsed="false">
      <c r="A291" s="9"/>
      <c r="B291" s="10"/>
      <c r="C291" s="10"/>
      <c r="D291" s="10"/>
      <c r="E291" s="11"/>
      <c r="F291" s="11"/>
      <c r="G291" s="10"/>
      <c r="H291" s="10"/>
      <c r="I291" s="10"/>
      <c r="J291" s="12" t="str">
        <f aca="false">IF(D291="","",IFERROR(INDEX(Categories!$B$2:$B$38,MATCH(D291,Categories!$A$2:$A$38,0)),"?"))</f>
        <v/>
      </c>
      <c r="K291" s="12" t="str">
        <f aca="false">IF(AND(A291="",D291="",E291="",F291=""),"",IF(A291="","Add a date",IF(D291="","Pick a category",IF(J291="?","Category not on Categories tab",IF(AND(E291&lt;&gt;"",F291&lt;&gt;""),"Use In OR Out, not both",IF(AND(E291="",F291=""),"Add an amount",""))))))</f>
        <v/>
      </c>
    </row>
    <row r="292" customFormat="false" ht="15" hidden="false" customHeight="false" outlineLevel="0" collapsed="false">
      <c r="A292" s="9"/>
      <c r="B292" s="10"/>
      <c r="C292" s="10"/>
      <c r="D292" s="10"/>
      <c r="E292" s="11"/>
      <c r="F292" s="11"/>
      <c r="G292" s="10"/>
      <c r="H292" s="10"/>
      <c r="I292" s="10"/>
      <c r="J292" s="12" t="str">
        <f aca="false">IF(D292="","",IFERROR(INDEX(Categories!$B$2:$B$38,MATCH(D292,Categories!$A$2:$A$38,0)),"?"))</f>
        <v/>
      </c>
      <c r="K292" s="12" t="str">
        <f aca="false">IF(AND(A292="",D292="",E292="",F292=""),"",IF(A292="","Add a date",IF(D292="","Pick a category",IF(J292="?","Category not on Categories tab",IF(AND(E292&lt;&gt;"",F292&lt;&gt;""),"Use In OR Out, not both",IF(AND(E292="",F292=""),"Add an amount",""))))))</f>
        <v/>
      </c>
    </row>
    <row r="293" customFormat="false" ht="15" hidden="false" customHeight="false" outlineLevel="0" collapsed="false">
      <c r="A293" s="9"/>
      <c r="B293" s="10"/>
      <c r="C293" s="10"/>
      <c r="D293" s="10"/>
      <c r="E293" s="11"/>
      <c r="F293" s="11"/>
      <c r="G293" s="10"/>
      <c r="H293" s="10"/>
      <c r="I293" s="10"/>
      <c r="J293" s="12" t="str">
        <f aca="false">IF(D293="","",IFERROR(INDEX(Categories!$B$2:$B$38,MATCH(D293,Categories!$A$2:$A$38,0)),"?"))</f>
        <v/>
      </c>
      <c r="K293" s="12" t="str">
        <f aca="false">IF(AND(A293="",D293="",E293="",F293=""),"",IF(A293="","Add a date",IF(D293="","Pick a category",IF(J293="?","Category not on Categories tab",IF(AND(E293&lt;&gt;"",F293&lt;&gt;""),"Use In OR Out, not both",IF(AND(E293="",F293=""),"Add an amount",""))))))</f>
        <v/>
      </c>
    </row>
    <row r="294" customFormat="false" ht="15" hidden="false" customHeight="false" outlineLevel="0" collapsed="false">
      <c r="A294" s="9"/>
      <c r="B294" s="10"/>
      <c r="C294" s="10"/>
      <c r="D294" s="10"/>
      <c r="E294" s="11"/>
      <c r="F294" s="11"/>
      <c r="G294" s="10"/>
      <c r="H294" s="10"/>
      <c r="I294" s="10"/>
      <c r="J294" s="12" t="str">
        <f aca="false">IF(D294="","",IFERROR(INDEX(Categories!$B$2:$B$38,MATCH(D294,Categories!$A$2:$A$38,0)),"?"))</f>
        <v/>
      </c>
      <c r="K294" s="12" t="str">
        <f aca="false">IF(AND(A294="",D294="",E294="",F294=""),"",IF(A294="","Add a date",IF(D294="","Pick a category",IF(J294="?","Category not on Categories tab",IF(AND(E294&lt;&gt;"",F294&lt;&gt;""),"Use In OR Out, not both",IF(AND(E294="",F294=""),"Add an amount",""))))))</f>
        <v/>
      </c>
    </row>
    <row r="295" customFormat="false" ht="15" hidden="false" customHeight="false" outlineLevel="0" collapsed="false">
      <c r="A295" s="9"/>
      <c r="B295" s="10"/>
      <c r="C295" s="10"/>
      <c r="D295" s="10"/>
      <c r="E295" s="11"/>
      <c r="F295" s="11"/>
      <c r="G295" s="10"/>
      <c r="H295" s="10"/>
      <c r="I295" s="10"/>
      <c r="J295" s="12" t="str">
        <f aca="false">IF(D295="","",IFERROR(INDEX(Categories!$B$2:$B$38,MATCH(D295,Categories!$A$2:$A$38,0)),"?"))</f>
        <v/>
      </c>
      <c r="K295" s="12" t="str">
        <f aca="false">IF(AND(A295="",D295="",E295="",F295=""),"",IF(A295="","Add a date",IF(D295="","Pick a category",IF(J295="?","Category not on Categories tab",IF(AND(E295&lt;&gt;"",F295&lt;&gt;""),"Use In OR Out, not both",IF(AND(E295="",F295=""),"Add an amount",""))))))</f>
        <v/>
      </c>
    </row>
    <row r="296" customFormat="false" ht="15" hidden="false" customHeight="false" outlineLevel="0" collapsed="false">
      <c r="A296" s="9"/>
      <c r="B296" s="10"/>
      <c r="C296" s="10"/>
      <c r="D296" s="10"/>
      <c r="E296" s="11"/>
      <c r="F296" s="11"/>
      <c r="G296" s="10"/>
      <c r="H296" s="10"/>
      <c r="I296" s="10"/>
      <c r="J296" s="12" t="str">
        <f aca="false">IF(D296="","",IFERROR(INDEX(Categories!$B$2:$B$38,MATCH(D296,Categories!$A$2:$A$38,0)),"?"))</f>
        <v/>
      </c>
      <c r="K296" s="12" t="str">
        <f aca="false">IF(AND(A296="",D296="",E296="",F296=""),"",IF(A296="","Add a date",IF(D296="","Pick a category",IF(J296="?","Category not on Categories tab",IF(AND(E296&lt;&gt;"",F296&lt;&gt;""),"Use In OR Out, not both",IF(AND(E296="",F296=""),"Add an amount",""))))))</f>
        <v/>
      </c>
    </row>
    <row r="297" customFormat="false" ht="15" hidden="false" customHeight="false" outlineLevel="0" collapsed="false">
      <c r="A297" s="9"/>
      <c r="B297" s="10"/>
      <c r="C297" s="10"/>
      <c r="D297" s="10"/>
      <c r="E297" s="11"/>
      <c r="F297" s="11"/>
      <c r="G297" s="10"/>
      <c r="H297" s="10"/>
      <c r="I297" s="10"/>
      <c r="J297" s="12" t="str">
        <f aca="false">IF(D297="","",IFERROR(INDEX(Categories!$B$2:$B$38,MATCH(D297,Categories!$A$2:$A$38,0)),"?"))</f>
        <v/>
      </c>
      <c r="K297" s="12" t="str">
        <f aca="false">IF(AND(A297="",D297="",E297="",F297=""),"",IF(A297="","Add a date",IF(D297="","Pick a category",IF(J297="?","Category not on Categories tab",IF(AND(E297&lt;&gt;"",F297&lt;&gt;""),"Use In OR Out, not both",IF(AND(E297="",F297=""),"Add an amount",""))))))</f>
        <v/>
      </c>
    </row>
    <row r="298" customFormat="false" ht="15" hidden="false" customHeight="false" outlineLevel="0" collapsed="false">
      <c r="A298" s="9"/>
      <c r="B298" s="10"/>
      <c r="C298" s="10"/>
      <c r="D298" s="10"/>
      <c r="E298" s="11"/>
      <c r="F298" s="11"/>
      <c r="G298" s="10"/>
      <c r="H298" s="10"/>
      <c r="I298" s="10"/>
      <c r="J298" s="12" t="str">
        <f aca="false">IF(D298="","",IFERROR(INDEX(Categories!$B$2:$B$38,MATCH(D298,Categories!$A$2:$A$38,0)),"?"))</f>
        <v/>
      </c>
      <c r="K298" s="12" t="str">
        <f aca="false">IF(AND(A298="",D298="",E298="",F298=""),"",IF(A298="","Add a date",IF(D298="","Pick a category",IF(J298="?","Category not on Categories tab",IF(AND(E298&lt;&gt;"",F298&lt;&gt;""),"Use In OR Out, not both",IF(AND(E298="",F298=""),"Add an amount",""))))))</f>
        <v/>
      </c>
    </row>
    <row r="299" customFormat="false" ht="15" hidden="false" customHeight="false" outlineLevel="0" collapsed="false">
      <c r="A299" s="9"/>
      <c r="B299" s="10"/>
      <c r="C299" s="10"/>
      <c r="D299" s="10"/>
      <c r="E299" s="11"/>
      <c r="F299" s="11"/>
      <c r="G299" s="10"/>
      <c r="H299" s="10"/>
      <c r="I299" s="10"/>
      <c r="J299" s="12" t="str">
        <f aca="false">IF(D299="","",IFERROR(INDEX(Categories!$B$2:$B$38,MATCH(D299,Categories!$A$2:$A$38,0)),"?"))</f>
        <v/>
      </c>
      <c r="K299" s="12" t="str">
        <f aca="false">IF(AND(A299="",D299="",E299="",F299=""),"",IF(A299="","Add a date",IF(D299="","Pick a category",IF(J299="?","Category not on Categories tab",IF(AND(E299&lt;&gt;"",F299&lt;&gt;""),"Use In OR Out, not both",IF(AND(E299="",F299=""),"Add an amount",""))))))</f>
        <v/>
      </c>
    </row>
    <row r="300" customFormat="false" ht="15" hidden="false" customHeight="false" outlineLevel="0" collapsed="false">
      <c r="A300" s="9"/>
      <c r="B300" s="10"/>
      <c r="C300" s="10"/>
      <c r="D300" s="10"/>
      <c r="E300" s="11"/>
      <c r="F300" s="11"/>
      <c r="G300" s="10"/>
      <c r="H300" s="10"/>
      <c r="I300" s="10"/>
      <c r="J300" s="12" t="str">
        <f aca="false">IF(D300="","",IFERROR(INDEX(Categories!$B$2:$B$38,MATCH(D300,Categories!$A$2:$A$38,0)),"?"))</f>
        <v/>
      </c>
      <c r="K300" s="12" t="str">
        <f aca="false">IF(AND(A300="",D300="",E300="",F300=""),"",IF(A300="","Add a date",IF(D300="","Pick a category",IF(J300="?","Category not on Categories tab",IF(AND(E300&lt;&gt;"",F300&lt;&gt;""),"Use In OR Out, not both",IF(AND(E300="",F300=""),"Add an amount",""))))))</f>
        <v/>
      </c>
    </row>
    <row r="301" customFormat="false" ht="15" hidden="false" customHeight="false" outlineLevel="0" collapsed="false">
      <c r="A301" s="9"/>
      <c r="B301" s="10"/>
      <c r="C301" s="10"/>
      <c r="D301" s="10"/>
      <c r="E301" s="11"/>
      <c r="F301" s="11"/>
      <c r="G301" s="10"/>
      <c r="H301" s="10"/>
      <c r="I301" s="10"/>
      <c r="J301" s="12" t="str">
        <f aca="false">IF(D301="","",IFERROR(INDEX(Categories!$B$2:$B$38,MATCH(D301,Categories!$A$2:$A$38,0)),"?"))</f>
        <v/>
      </c>
      <c r="K301" s="12" t="str">
        <f aca="false">IF(AND(A301="",D301="",E301="",F301=""),"",IF(A301="","Add a date",IF(D301="","Pick a category",IF(J301="?","Category not on Categories tab",IF(AND(E301&lt;&gt;"",F301&lt;&gt;""),"Use In OR Out, not both",IF(AND(E301="",F301=""),"Add an amount",""))))))</f>
        <v/>
      </c>
    </row>
    <row r="302" customFormat="false" ht="15" hidden="false" customHeight="false" outlineLevel="0" collapsed="false">
      <c r="A302" s="9"/>
      <c r="B302" s="10"/>
      <c r="C302" s="10"/>
      <c r="D302" s="10"/>
      <c r="E302" s="11"/>
      <c r="F302" s="11"/>
      <c r="G302" s="10"/>
      <c r="H302" s="10"/>
      <c r="I302" s="10"/>
      <c r="J302" s="12" t="str">
        <f aca="false">IF(D302="","",IFERROR(INDEX(Categories!$B$2:$B$38,MATCH(D302,Categories!$A$2:$A$38,0)),"?"))</f>
        <v/>
      </c>
      <c r="K302" s="12" t="str">
        <f aca="false">IF(AND(A302="",D302="",E302="",F302=""),"",IF(A302="","Add a date",IF(D302="","Pick a category",IF(J302="?","Category not on Categories tab",IF(AND(E302&lt;&gt;"",F302&lt;&gt;""),"Use In OR Out, not both",IF(AND(E302="",F302=""),"Add an amount",""))))))</f>
        <v/>
      </c>
    </row>
    <row r="303" customFormat="false" ht="15" hidden="false" customHeight="false" outlineLevel="0" collapsed="false">
      <c r="A303" s="9"/>
      <c r="B303" s="10"/>
      <c r="C303" s="10"/>
      <c r="D303" s="10"/>
      <c r="E303" s="11"/>
      <c r="F303" s="11"/>
      <c r="G303" s="10"/>
      <c r="H303" s="10"/>
      <c r="I303" s="10"/>
      <c r="J303" s="12" t="str">
        <f aca="false">IF(D303="","",IFERROR(INDEX(Categories!$B$2:$B$38,MATCH(D303,Categories!$A$2:$A$38,0)),"?"))</f>
        <v/>
      </c>
      <c r="K303" s="12" t="str">
        <f aca="false">IF(AND(A303="",D303="",E303="",F303=""),"",IF(A303="","Add a date",IF(D303="","Pick a category",IF(J303="?","Category not on Categories tab",IF(AND(E303&lt;&gt;"",F303&lt;&gt;""),"Use In OR Out, not both",IF(AND(E303="",F303=""),"Add an amount",""))))))</f>
        <v/>
      </c>
    </row>
    <row r="304" customFormat="false" ht="15" hidden="false" customHeight="false" outlineLevel="0" collapsed="false">
      <c r="A304" s="9"/>
      <c r="B304" s="10"/>
      <c r="C304" s="10"/>
      <c r="D304" s="10"/>
      <c r="E304" s="11"/>
      <c r="F304" s="11"/>
      <c r="G304" s="10"/>
      <c r="H304" s="10"/>
      <c r="I304" s="10"/>
      <c r="J304" s="12" t="str">
        <f aca="false">IF(D304="","",IFERROR(INDEX(Categories!$B$2:$B$38,MATCH(D304,Categories!$A$2:$A$38,0)),"?"))</f>
        <v/>
      </c>
      <c r="K304" s="12" t="str">
        <f aca="false">IF(AND(A304="",D304="",E304="",F304=""),"",IF(A304="","Add a date",IF(D304="","Pick a category",IF(J304="?","Category not on Categories tab",IF(AND(E304&lt;&gt;"",F304&lt;&gt;""),"Use In OR Out, not both",IF(AND(E304="",F304=""),"Add an amount",""))))))</f>
        <v/>
      </c>
    </row>
    <row r="305" customFormat="false" ht="15" hidden="false" customHeight="false" outlineLevel="0" collapsed="false">
      <c r="A305" s="9"/>
      <c r="B305" s="10"/>
      <c r="C305" s="10"/>
      <c r="D305" s="10"/>
      <c r="E305" s="11"/>
      <c r="F305" s="11"/>
      <c r="G305" s="10"/>
      <c r="H305" s="10"/>
      <c r="I305" s="10"/>
      <c r="J305" s="12" t="str">
        <f aca="false">IF(D305="","",IFERROR(INDEX(Categories!$B$2:$B$38,MATCH(D305,Categories!$A$2:$A$38,0)),"?"))</f>
        <v/>
      </c>
      <c r="K305" s="12" t="str">
        <f aca="false">IF(AND(A305="",D305="",E305="",F305=""),"",IF(A305="","Add a date",IF(D305="","Pick a category",IF(J305="?","Category not on Categories tab",IF(AND(E305&lt;&gt;"",F305&lt;&gt;""),"Use In OR Out, not both",IF(AND(E305="",F305=""),"Add an amount",""))))))</f>
        <v/>
      </c>
    </row>
    <row r="306" customFormat="false" ht="15" hidden="false" customHeight="false" outlineLevel="0" collapsed="false">
      <c r="A306" s="9"/>
      <c r="B306" s="10"/>
      <c r="C306" s="10"/>
      <c r="D306" s="10"/>
      <c r="E306" s="11"/>
      <c r="F306" s="11"/>
      <c r="G306" s="10"/>
      <c r="H306" s="10"/>
      <c r="I306" s="10"/>
      <c r="J306" s="12" t="str">
        <f aca="false">IF(D306="","",IFERROR(INDEX(Categories!$B$2:$B$38,MATCH(D306,Categories!$A$2:$A$38,0)),"?"))</f>
        <v/>
      </c>
      <c r="K306" s="12" t="str">
        <f aca="false">IF(AND(A306="",D306="",E306="",F306=""),"",IF(A306="","Add a date",IF(D306="","Pick a category",IF(J306="?","Category not on Categories tab",IF(AND(E306&lt;&gt;"",F306&lt;&gt;""),"Use In OR Out, not both",IF(AND(E306="",F306=""),"Add an amount",""))))))</f>
        <v/>
      </c>
    </row>
    <row r="307" customFormat="false" ht="15" hidden="false" customHeight="false" outlineLevel="0" collapsed="false">
      <c r="A307" s="9"/>
      <c r="B307" s="10"/>
      <c r="C307" s="10"/>
      <c r="D307" s="10"/>
      <c r="E307" s="11"/>
      <c r="F307" s="11"/>
      <c r="G307" s="10"/>
      <c r="H307" s="10"/>
      <c r="I307" s="10"/>
      <c r="J307" s="12" t="str">
        <f aca="false">IF(D307="","",IFERROR(INDEX(Categories!$B$2:$B$38,MATCH(D307,Categories!$A$2:$A$38,0)),"?"))</f>
        <v/>
      </c>
      <c r="K307" s="12" t="str">
        <f aca="false">IF(AND(A307="",D307="",E307="",F307=""),"",IF(A307="","Add a date",IF(D307="","Pick a category",IF(J307="?","Category not on Categories tab",IF(AND(E307&lt;&gt;"",F307&lt;&gt;""),"Use In OR Out, not both",IF(AND(E307="",F307=""),"Add an amount",""))))))</f>
        <v/>
      </c>
    </row>
    <row r="308" customFormat="false" ht="15" hidden="false" customHeight="false" outlineLevel="0" collapsed="false">
      <c r="A308" s="9"/>
      <c r="B308" s="10"/>
      <c r="C308" s="10"/>
      <c r="D308" s="10"/>
      <c r="E308" s="11"/>
      <c r="F308" s="11"/>
      <c r="G308" s="10"/>
      <c r="H308" s="10"/>
      <c r="I308" s="10"/>
      <c r="J308" s="12" t="str">
        <f aca="false">IF(D308="","",IFERROR(INDEX(Categories!$B$2:$B$38,MATCH(D308,Categories!$A$2:$A$38,0)),"?"))</f>
        <v/>
      </c>
      <c r="K308" s="12" t="str">
        <f aca="false">IF(AND(A308="",D308="",E308="",F308=""),"",IF(A308="","Add a date",IF(D308="","Pick a category",IF(J308="?","Category not on Categories tab",IF(AND(E308&lt;&gt;"",F308&lt;&gt;""),"Use In OR Out, not both",IF(AND(E308="",F308=""),"Add an amount",""))))))</f>
        <v/>
      </c>
    </row>
    <row r="309" customFormat="false" ht="15" hidden="false" customHeight="false" outlineLevel="0" collapsed="false">
      <c r="A309" s="9"/>
      <c r="B309" s="10"/>
      <c r="C309" s="10"/>
      <c r="D309" s="10"/>
      <c r="E309" s="11"/>
      <c r="F309" s="11"/>
      <c r="G309" s="10"/>
      <c r="H309" s="10"/>
      <c r="I309" s="10"/>
      <c r="J309" s="12" t="str">
        <f aca="false">IF(D309="","",IFERROR(INDEX(Categories!$B$2:$B$38,MATCH(D309,Categories!$A$2:$A$38,0)),"?"))</f>
        <v/>
      </c>
      <c r="K309" s="12" t="str">
        <f aca="false">IF(AND(A309="",D309="",E309="",F309=""),"",IF(A309="","Add a date",IF(D309="","Pick a category",IF(J309="?","Category not on Categories tab",IF(AND(E309&lt;&gt;"",F309&lt;&gt;""),"Use In OR Out, not both",IF(AND(E309="",F309=""),"Add an amount",""))))))</f>
        <v/>
      </c>
    </row>
    <row r="310" customFormat="false" ht="15" hidden="false" customHeight="false" outlineLevel="0" collapsed="false">
      <c r="A310" s="9"/>
      <c r="B310" s="10"/>
      <c r="C310" s="10"/>
      <c r="D310" s="10"/>
      <c r="E310" s="11"/>
      <c r="F310" s="11"/>
      <c r="G310" s="10"/>
      <c r="H310" s="10"/>
      <c r="I310" s="10"/>
      <c r="J310" s="12" t="str">
        <f aca="false">IF(D310="","",IFERROR(INDEX(Categories!$B$2:$B$38,MATCH(D310,Categories!$A$2:$A$38,0)),"?"))</f>
        <v/>
      </c>
      <c r="K310" s="12" t="str">
        <f aca="false">IF(AND(A310="",D310="",E310="",F310=""),"",IF(A310="","Add a date",IF(D310="","Pick a category",IF(J310="?","Category not on Categories tab",IF(AND(E310&lt;&gt;"",F310&lt;&gt;""),"Use In OR Out, not both",IF(AND(E310="",F310=""),"Add an amount",""))))))</f>
        <v/>
      </c>
    </row>
    <row r="311" customFormat="false" ht="15" hidden="false" customHeight="false" outlineLevel="0" collapsed="false">
      <c r="A311" s="9"/>
      <c r="B311" s="10"/>
      <c r="C311" s="10"/>
      <c r="D311" s="10"/>
      <c r="E311" s="11"/>
      <c r="F311" s="11"/>
      <c r="G311" s="10"/>
      <c r="H311" s="10"/>
      <c r="I311" s="10"/>
      <c r="J311" s="12" t="str">
        <f aca="false">IF(D311="","",IFERROR(INDEX(Categories!$B$2:$B$38,MATCH(D311,Categories!$A$2:$A$38,0)),"?"))</f>
        <v/>
      </c>
      <c r="K311" s="12" t="str">
        <f aca="false">IF(AND(A311="",D311="",E311="",F311=""),"",IF(A311="","Add a date",IF(D311="","Pick a category",IF(J311="?","Category not on Categories tab",IF(AND(E311&lt;&gt;"",F311&lt;&gt;""),"Use In OR Out, not both",IF(AND(E311="",F311=""),"Add an amount",""))))))</f>
        <v/>
      </c>
    </row>
    <row r="312" customFormat="false" ht="15" hidden="false" customHeight="false" outlineLevel="0" collapsed="false">
      <c r="A312" s="9"/>
      <c r="B312" s="10"/>
      <c r="C312" s="10"/>
      <c r="D312" s="10"/>
      <c r="E312" s="11"/>
      <c r="F312" s="11"/>
      <c r="G312" s="10"/>
      <c r="H312" s="10"/>
      <c r="I312" s="10"/>
      <c r="J312" s="12" t="str">
        <f aca="false">IF(D312="","",IFERROR(INDEX(Categories!$B$2:$B$38,MATCH(D312,Categories!$A$2:$A$38,0)),"?"))</f>
        <v/>
      </c>
      <c r="K312" s="12" t="str">
        <f aca="false">IF(AND(A312="",D312="",E312="",F312=""),"",IF(A312="","Add a date",IF(D312="","Pick a category",IF(J312="?","Category not on Categories tab",IF(AND(E312&lt;&gt;"",F312&lt;&gt;""),"Use In OR Out, not both",IF(AND(E312="",F312=""),"Add an amount",""))))))</f>
        <v/>
      </c>
    </row>
    <row r="313" customFormat="false" ht="15" hidden="false" customHeight="false" outlineLevel="0" collapsed="false">
      <c r="A313" s="9"/>
      <c r="B313" s="10"/>
      <c r="C313" s="10"/>
      <c r="D313" s="10"/>
      <c r="E313" s="11"/>
      <c r="F313" s="11"/>
      <c r="G313" s="10"/>
      <c r="H313" s="10"/>
      <c r="I313" s="10"/>
      <c r="J313" s="12" t="str">
        <f aca="false">IF(D313="","",IFERROR(INDEX(Categories!$B$2:$B$38,MATCH(D313,Categories!$A$2:$A$38,0)),"?"))</f>
        <v/>
      </c>
      <c r="K313" s="12" t="str">
        <f aca="false">IF(AND(A313="",D313="",E313="",F313=""),"",IF(A313="","Add a date",IF(D313="","Pick a category",IF(J313="?","Category not on Categories tab",IF(AND(E313&lt;&gt;"",F313&lt;&gt;""),"Use In OR Out, not both",IF(AND(E313="",F313=""),"Add an amount",""))))))</f>
        <v/>
      </c>
    </row>
    <row r="314" customFormat="false" ht="15" hidden="false" customHeight="false" outlineLevel="0" collapsed="false">
      <c r="A314" s="9"/>
      <c r="B314" s="10"/>
      <c r="C314" s="10"/>
      <c r="D314" s="10"/>
      <c r="E314" s="11"/>
      <c r="F314" s="11"/>
      <c r="G314" s="10"/>
      <c r="H314" s="10"/>
      <c r="I314" s="10"/>
      <c r="J314" s="12" t="str">
        <f aca="false">IF(D314="","",IFERROR(INDEX(Categories!$B$2:$B$38,MATCH(D314,Categories!$A$2:$A$38,0)),"?"))</f>
        <v/>
      </c>
      <c r="K314" s="12" t="str">
        <f aca="false">IF(AND(A314="",D314="",E314="",F314=""),"",IF(A314="","Add a date",IF(D314="","Pick a category",IF(J314="?","Category not on Categories tab",IF(AND(E314&lt;&gt;"",F314&lt;&gt;""),"Use In OR Out, not both",IF(AND(E314="",F314=""),"Add an amount",""))))))</f>
        <v/>
      </c>
    </row>
    <row r="315" customFormat="false" ht="15" hidden="false" customHeight="false" outlineLevel="0" collapsed="false">
      <c r="A315" s="9"/>
      <c r="B315" s="10"/>
      <c r="C315" s="10"/>
      <c r="D315" s="10"/>
      <c r="E315" s="11"/>
      <c r="F315" s="11"/>
      <c r="G315" s="10"/>
      <c r="H315" s="10"/>
      <c r="I315" s="10"/>
      <c r="J315" s="12" t="str">
        <f aca="false">IF(D315="","",IFERROR(INDEX(Categories!$B$2:$B$38,MATCH(D315,Categories!$A$2:$A$38,0)),"?"))</f>
        <v/>
      </c>
      <c r="K315" s="12" t="str">
        <f aca="false">IF(AND(A315="",D315="",E315="",F315=""),"",IF(A315="","Add a date",IF(D315="","Pick a category",IF(J315="?","Category not on Categories tab",IF(AND(E315&lt;&gt;"",F315&lt;&gt;""),"Use In OR Out, not both",IF(AND(E315="",F315=""),"Add an amount",""))))))</f>
        <v/>
      </c>
    </row>
    <row r="316" customFormat="false" ht="15" hidden="false" customHeight="false" outlineLevel="0" collapsed="false">
      <c r="A316" s="9"/>
      <c r="B316" s="10"/>
      <c r="C316" s="10"/>
      <c r="D316" s="10"/>
      <c r="E316" s="11"/>
      <c r="F316" s="11"/>
      <c r="G316" s="10"/>
      <c r="H316" s="10"/>
      <c r="I316" s="10"/>
      <c r="J316" s="12" t="str">
        <f aca="false">IF(D316="","",IFERROR(INDEX(Categories!$B$2:$B$38,MATCH(D316,Categories!$A$2:$A$38,0)),"?"))</f>
        <v/>
      </c>
      <c r="K316" s="12" t="str">
        <f aca="false">IF(AND(A316="",D316="",E316="",F316=""),"",IF(A316="","Add a date",IF(D316="","Pick a category",IF(J316="?","Category not on Categories tab",IF(AND(E316&lt;&gt;"",F316&lt;&gt;""),"Use In OR Out, not both",IF(AND(E316="",F316=""),"Add an amount",""))))))</f>
        <v/>
      </c>
    </row>
    <row r="317" customFormat="false" ht="15" hidden="false" customHeight="false" outlineLevel="0" collapsed="false">
      <c r="A317" s="9"/>
      <c r="B317" s="10"/>
      <c r="C317" s="10"/>
      <c r="D317" s="10"/>
      <c r="E317" s="11"/>
      <c r="F317" s="11"/>
      <c r="G317" s="10"/>
      <c r="H317" s="10"/>
      <c r="I317" s="10"/>
      <c r="J317" s="12" t="str">
        <f aca="false">IF(D317="","",IFERROR(INDEX(Categories!$B$2:$B$38,MATCH(D317,Categories!$A$2:$A$38,0)),"?"))</f>
        <v/>
      </c>
      <c r="K317" s="12" t="str">
        <f aca="false">IF(AND(A317="",D317="",E317="",F317=""),"",IF(A317="","Add a date",IF(D317="","Pick a category",IF(J317="?","Category not on Categories tab",IF(AND(E317&lt;&gt;"",F317&lt;&gt;""),"Use In OR Out, not both",IF(AND(E317="",F317=""),"Add an amount",""))))))</f>
        <v/>
      </c>
    </row>
    <row r="318" customFormat="false" ht="15" hidden="false" customHeight="false" outlineLevel="0" collapsed="false">
      <c r="A318" s="9"/>
      <c r="B318" s="10"/>
      <c r="C318" s="10"/>
      <c r="D318" s="10"/>
      <c r="E318" s="11"/>
      <c r="F318" s="11"/>
      <c r="G318" s="10"/>
      <c r="H318" s="10"/>
      <c r="I318" s="10"/>
      <c r="J318" s="12" t="str">
        <f aca="false">IF(D318="","",IFERROR(INDEX(Categories!$B$2:$B$38,MATCH(D318,Categories!$A$2:$A$38,0)),"?"))</f>
        <v/>
      </c>
      <c r="K318" s="12" t="str">
        <f aca="false">IF(AND(A318="",D318="",E318="",F318=""),"",IF(A318="","Add a date",IF(D318="","Pick a category",IF(J318="?","Category not on Categories tab",IF(AND(E318&lt;&gt;"",F318&lt;&gt;""),"Use In OR Out, not both",IF(AND(E318="",F318=""),"Add an amount",""))))))</f>
        <v/>
      </c>
    </row>
    <row r="319" customFormat="false" ht="15" hidden="false" customHeight="false" outlineLevel="0" collapsed="false">
      <c r="A319" s="9"/>
      <c r="B319" s="10"/>
      <c r="C319" s="10"/>
      <c r="D319" s="10"/>
      <c r="E319" s="11"/>
      <c r="F319" s="11"/>
      <c r="G319" s="10"/>
      <c r="H319" s="10"/>
      <c r="I319" s="10"/>
      <c r="J319" s="12" t="str">
        <f aca="false">IF(D319="","",IFERROR(INDEX(Categories!$B$2:$B$38,MATCH(D319,Categories!$A$2:$A$38,0)),"?"))</f>
        <v/>
      </c>
      <c r="K319" s="12" t="str">
        <f aca="false">IF(AND(A319="",D319="",E319="",F319=""),"",IF(A319="","Add a date",IF(D319="","Pick a category",IF(J319="?","Category not on Categories tab",IF(AND(E319&lt;&gt;"",F319&lt;&gt;""),"Use In OR Out, not both",IF(AND(E319="",F319=""),"Add an amount",""))))))</f>
        <v/>
      </c>
    </row>
    <row r="320" customFormat="false" ht="15" hidden="false" customHeight="false" outlineLevel="0" collapsed="false">
      <c r="A320" s="9"/>
      <c r="B320" s="10"/>
      <c r="C320" s="10"/>
      <c r="D320" s="10"/>
      <c r="E320" s="11"/>
      <c r="F320" s="11"/>
      <c r="G320" s="10"/>
      <c r="H320" s="10"/>
      <c r="I320" s="10"/>
      <c r="J320" s="12" t="str">
        <f aca="false">IF(D320="","",IFERROR(INDEX(Categories!$B$2:$B$38,MATCH(D320,Categories!$A$2:$A$38,0)),"?"))</f>
        <v/>
      </c>
      <c r="K320" s="12" t="str">
        <f aca="false">IF(AND(A320="",D320="",E320="",F320=""),"",IF(A320="","Add a date",IF(D320="","Pick a category",IF(J320="?","Category not on Categories tab",IF(AND(E320&lt;&gt;"",F320&lt;&gt;""),"Use In OR Out, not both",IF(AND(E320="",F320=""),"Add an amount",""))))))</f>
        <v/>
      </c>
    </row>
    <row r="321" customFormat="false" ht="15" hidden="false" customHeight="false" outlineLevel="0" collapsed="false">
      <c r="A321" s="9"/>
      <c r="B321" s="10"/>
      <c r="C321" s="10"/>
      <c r="D321" s="10"/>
      <c r="E321" s="11"/>
      <c r="F321" s="11"/>
      <c r="G321" s="10"/>
      <c r="H321" s="10"/>
      <c r="I321" s="10"/>
      <c r="J321" s="12" t="str">
        <f aca="false">IF(D321="","",IFERROR(INDEX(Categories!$B$2:$B$38,MATCH(D321,Categories!$A$2:$A$38,0)),"?"))</f>
        <v/>
      </c>
      <c r="K321" s="12" t="str">
        <f aca="false">IF(AND(A321="",D321="",E321="",F321=""),"",IF(A321="","Add a date",IF(D321="","Pick a category",IF(J321="?","Category not on Categories tab",IF(AND(E321&lt;&gt;"",F321&lt;&gt;""),"Use In OR Out, not both",IF(AND(E321="",F321=""),"Add an amount",""))))))</f>
        <v/>
      </c>
    </row>
    <row r="322" customFormat="false" ht="15" hidden="false" customHeight="false" outlineLevel="0" collapsed="false">
      <c r="A322" s="9"/>
      <c r="B322" s="10"/>
      <c r="C322" s="10"/>
      <c r="D322" s="10"/>
      <c r="E322" s="11"/>
      <c r="F322" s="11"/>
      <c r="G322" s="10"/>
      <c r="H322" s="10"/>
      <c r="I322" s="10"/>
      <c r="J322" s="12" t="str">
        <f aca="false">IF(D322="","",IFERROR(INDEX(Categories!$B$2:$B$38,MATCH(D322,Categories!$A$2:$A$38,0)),"?"))</f>
        <v/>
      </c>
      <c r="K322" s="12" t="str">
        <f aca="false">IF(AND(A322="",D322="",E322="",F322=""),"",IF(A322="","Add a date",IF(D322="","Pick a category",IF(J322="?","Category not on Categories tab",IF(AND(E322&lt;&gt;"",F322&lt;&gt;""),"Use In OR Out, not both",IF(AND(E322="",F322=""),"Add an amount",""))))))</f>
        <v/>
      </c>
    </row>
    <row r="323" customFormat="false" ht="15" hidden="false" customHeight="false" outlineLevel="0" collapsed="false">
      <c r="A323" s="9"/>
      <c r="B323" s="10"/>
      <c r="C323" s="10"/>
      <c r="D323" s="10"/>
      <c r="E323" s="11"/>
      <c r="F323" s="11"/>
      <c r="G323" s="10"/>
      <c r="H323" s="10"/>
      <c r="I323" s="10"/>
      <c r="J323" s="12" t="str">
        <f aca="false">IF(D323="","",IFERROR(INDEX(Categories!$B$2:$B$38,MATCH(D323,Categories!$A$2:$A$38,0)),"?"))</f>
        <v/>
      </c>
      <c r="K323" s="12" t="str">
        <f aca="false">IF(AND(A323="",D323="",E323="",F323=""),"",IF(A323="","Add a date",IF(D323="","Pick a category",IF(J323="?","Category not on Categories tab",IF(AND(E323&lt;&gt;"",F323&lt;&gt;""),"Use In OR Out, not both",IF(AND(E323="",F323=""),"Add an amount",""))))))</f>
        <v/>
      </c>
    </row>
    <row r="324" customFormat="false" ht="15" hidden="false" customHeight="false" outlineLevel="0" collapsed="false">
      <c r="A324" s="9"/>
      <c r="B324" s="10"/>
      <c r="C324" s="10"/>
      <c r="D324" s="10"/>
      <c r="E324" s="11"/>
      <c r="F324" s="11"/>
      <c r="G324" s="10"/>
      <c r="H324" s="10"/>
      <c r="I324" s="10"/>
      <c r="J324" s="12" t="str">
        <f aca="false">IF(D324="","",IFERROR(INDEX(Categories!$B$2:$B$38,MATCH(D324,Categories!$A$2:$A$38,0)),"?"))</f>
        <v/>
      </c>
      <c r="K324" s="12" t="str">
        <f aca="false">IF(AND(A324="",D324="",E324="",F324=""),"",IF(A324="","Add a date",IF(D324="","Pick a category",IF(J324="?","Category not on Categories tab",IF(AND(E324&lt;&gt;"",F324&lt;&gt;""),"Use In OR Out, not both",IF(AND(E324="",F324=""),"Add an amount",""))))))</f>
        <v/>
      </c>
    </row>
    <row r="325" customFormat="false" ht="15" hidden="false" customHeight="false" outlineLevel="0" collapsed="false">
      <c r="A325" s="9"/>
      <c r="B325" s="10"/>
      <c r="C325" s="10"/>
      <c r="D325" s="10"/>
      <c r="E325" s="11"/>
      <c r="F325" s="11"/>
      <c r="G325" s="10"/>
      <c r="H325" s="10"/>
      <c r="I325" s="10"/>
      <c r="J325" s="12" t="str">
        <f aca="false">IF(D325="","",IFERROR(INDEX(Categories!$B$2:$B$38,MATCH(D325,Categories!$A$2:$A$38,0)),"?"))</f>
        <v/>
      </c>
      <c r="K325" s="12" t="str">
        <f aca="false">IF(AND(A325="",D325="",E325="",F325=""),"",IF(A325="","Add a date",IF(D325="","Pick a category",IF(J325="?","Category not on Categories tab",IF(AND(E325&lt;&gt;"",F325&lt;&gt;""),"Use In OR Out, not both",IF(AND(E325="",F325=""),"Add an amount",""))))))</f>
        <v/>
      </c>
    </row>
    <row r="326" customFormat="false" ht="15" hidden="false" customHeight="false" outlineLevel="0" collapsed="false">
      <c r="A326" s="9"/>
      <c r="B326" s="10"/>
      <c r="C326" s="10"/>
      <c r="D326" s="10"/>
      <c r="E326" s="11"/>
      <c r="F326" s="11"/>
      <c r="G326" s="10"/>
      <c r="H326" s="10"/>
      <c r="I326" s="10"/>
      <c r="J326" s="12" t="str">
        <f aca="false">IF(D326="","",IFERROR(INDEX(Categories!$B$2:$B$38,MATCH(D326,Categories!$A$2:$A$38,0)),"?"))</f>
        <v/>
      </c>
      <c r="K326" s="12" t="str">
        <f aca="false">IF(AND(A326="",D326="",E326="",F326=""),"",IF(A326="","Add a date",IF(D326="","Pick a category",IF(J326="?","Category not on Categories tab",IF(AND(E326&lt;&gt;"",F326&lt;&gt;""),"Use In OR Out, not both",IF(AND(E326="",F326=""),"Add an amount",""))))))</f>
        <v/>
      </c>
    </row>
    <row r="327" customFormat="false" ht="15" hidden="false" customHeight="false" outlineLevel="0" collapsed="false">
      <c r="A327" s="9"/>
      <c r="B327" s="10"/>
      <c r="C327" s="10"/>
      <c r="D327" s="10"/>
      <c r="E327" s="11"/>
      <c r="F327" s="11"/>
      <c r="G327" s="10"/>
      <c r="H327" s="10"/>
      <c r="I327" s="10"/>
      <c r="J327" s="12" t="str">
        <f aca="false">IF(D327="","",IFERROR(INDEX(Categories!$B$2:$B$38,MATCH(D327,Categories!$A$2:$A$38,0)),"?"))</f>
        <v/>
      </c>
      <c r="K327" s="12" t="str">
        <f aca="false">IF(AND(A327="",D327="",E327="",F327=""),"",IF(A327="","Add a date",IF(D327="","Pick a category",IF(J327="?","Category not on Categories tab",IF(AND(E327&lt;&gt;"",F327&lt;&gt;""),"Use In OR Out, not both",IF(AND(E327="",F327=""),"Add an amount",""))))))</f>
        <v/>
      </c>
    </row>
    <row r="328" customFormat="false" ht="15" hidden="false" customHeight="false" outlineLevel="0" collapsed="false">
      <c r="A328" s="9"/>
      <c r="B328" s="10"/>
      <c r="C328" s="10"/>
      <c r="D328" s="10"/>
      <c r="E328" s="11"/>
      <c r="F328" s="11"/>
      <c r="G328" s="10"/>
      <c r="H328" s="10"/>
      <c r="I328" s="10"/>
      <c r="J328" s="12" t="str">
        <f aca="false">IF(D328="","",IFERROR(INDEX(Categories!$B$2:$B$38,MATCH(D328,Categories!$A$2:$A$38,0)),"?"))</f>
        <v/>
      </c>
      <c r="K328" s="12" t="str">
        <f aca="false">IF(AND(A328="",D328="",E328="",F328=""),"",IF(A328="","Add a date",IF(D328="","Pick a category",IF(J328="?","Category not on Categories tab",IF(AND(E328&lt;&gt;"",F328&lt;&gt;""),"Use In OR Out, not both",IF(AND(E328="",F328=""),"Add an amount",""))))))</f>
        <v/>
      </c>
    </row>
    <row r="329" customFormat="false" ht="15" hidden="false" customHeight="false" outlineLevel="0" collapsed="false">
      <c r="A329" s="9"/>
      <c r="B329" s="10"/>
      <c r="C329" s="10"/>
      <c r="D329" s="10"/>
      <c r="E329" s="11"/>
      <c r="F329" s="11"/>
      <c r="G329" s="10"/>
      <c r="H329" s="10"/>
      <c r="I329" s="10"/>
      <c r="J329" s="12" t="str">
        <f aca="false">IF(D329="","",IFERROR(INDEX(Categories!$B$2:$B$38,MATCH(D329,Categories!$A$2:$A$38,0)),"?"))</f>
        <v/>
      </c>
      <c r="K329" s="12" t="str">
        <f aca="false">IF(AND(A329="",D329="",E329="",F329=""),"",IF(A329="","Add a date",IF(D329="","Pick a category",IF(J329="?","Category not on Categories tab",IF(AND(E329&lt;&gt;"",F329&lt;&gt;""),"Use In OR Out, not both",IF(AND(E329="",F329=""),"Add an amount",""))))))</f>
        <v/>
      </c>
    </row>
    <row r="330" customFormat="false" ht="15" hidden="false" customHeight="false" outlineLevel="0" collapsed="false">
      <c r="A330" s="9"/>
      <c r="B330" s="10"/>
      <c r="C330" s="10"/>
      <c r="D330" s="10"/>
      <c r="E330" s="11"/>
      <c r="F330" s="11"/>
      <c r="G330" s="10"/>
      <c r="H330" s="10"/>
      <c r="I330" s="10"/>
      <c r="J330" s="12" t="str">
        <f aca="false">IF(D330="","",IFERROR(INDEX(Categories!$B$2:$B$38,MATCH(D330,Categories!$A$2:$A$38,0)),"?"))</f>
        <v/>
      </c>
      <c r="K330" s="12" t="str">
        <f aca="false">IF(AND(A330="",D330="",E330="",F330=""),"",IF(A330="","Add a date",IF(D330="","Pick a category",IF(J330="?","Category not on Categories tab",IF(AND(E330&lt;&gt;"",F330&lt;&gt;""),"Use In OR Out, not both",IF(AND(E330="",F330=""),"Add an amount",""))))))</f>
        <v/>
      </c>
    </row>
    <row r="331" customFormat="false" ht="15" hidden="false" customHeight="false" outlineLevel="0" collapsed="false">
      <c r="A331" s="9"/>
      <c r="B331" s="10"/>
      <c r="C331" s="10"/>
      <c r="D331" s="10"/>
      <c r="E331" s="11"/>
      <c r="F331" s="11"/>
      <c r="G331" s="10"/>
      <c r="H331" s="10"/>
      <c r="I331" s="10"/>
      <c r="J331" s="12" t="str">
        <f aca="false">IF(D331="","",IFERROR(INDEX(Categories!$B$2:$B$38,MATCH(D331,Categories!$A$2:$A$38,0)),"?"))</f>
        <v/>
      </c>
      <c r="K331" s="12" t="str">
        <f aca="false">IF(AND(A331="",D331="",E331="",F331=""),"",IF(A331="","Add a date",IF(D331="","Pick a category",IF(J331="?","Category not on Categories tab",IF(AND(E331&lt;&gt;"",F331&lt;&gt;""),"Use In OR Out, not both",IF(AND(E331="",F331=""),"Add an amount",""))))))</f>
        <v/>
      </c>
    </row>
    <row r="332" customFormat="false" ht="15" hidden="false" customHeight="false" outlineLevel="0" collapsed="false">
      <c r="A332" s="9"/>
      <c r="B332" s="10"/>
      <c r="C332" s="10"/>
      <c r="D332" s="10"/>
      <c r="E332" s="11"/>
      <c r="F332" s="11"/>
      <c r="G332" s="10"/>
      <c r="H332" s="10"/>
      <c r="I332" s="10"/>
      <c r="J332" s="12" t="str">
        <f aca="false">IF(D332="","",IFERROR(INDEX(Categories!$B$2:$B$38,MATCH(D332,Categories!$A$2:$A$38,0)),"?"))</f>
        <v/>
      </c>
      <c r="K332" s="12" t="str">
        <f aca="false">IF(AND(A332="",D332="",E332="",F332=""),"",IF(A332="","Add a date",IF(D332="","Pick a category",IF(J332="?","Category not on Categories tab",IF(AND(E332&lt;&gt;"",F332&lt;&gt;""),"Use In OR Out, not both",IF(AND(E332="",F332=""),"Add an amount",""))))))</f>
        <v/>
      </c>
    </row>
    <row r="333" customFormat="false" ht="15" hidden="false" customHeight="false" outlineLevel="0" collapsed="false">
      <c r="A333" s="9"/>
      <c r="B333" s="10"/>
      <c r="C333" s="10"/>
      <c r="D333" s="10"/>
      <c r="E333" s="11"/>
      <c r="F333" s="11"/>
      <c r="G333" s="10"/>
      <c r="H333" s="10"/>
      <c r="I333" s="10"/>
      <c r="J333" s="12" t="str">
        <f aca="false">IF(D333="","",IFERROR(INDEX(Categories!$B$2:$B$38,MATCH(D333,Categories!$A$2:$A$38,0)),"?"))</f>
        <v/>
      </c>
      <c r="K333" s="12" t="str">
        <f aca="false">IF(AND(A333="",D333="",E333="",F333=""),"",IF(A333="","Add a date",IF(D333="","Pick a category",IF(J333="?","Category not on Categories tab",IF(AND(E333&lt;&gt;"",F333&lt;&gt;""),"Use In OR Out, not both",IF(AND(E333="",F333=""),"Add an amount",""))))))</f>
        <v/>
      </c>
    </row>
    <row r="334" customFormat="false" ht="15" hidden="false" customHeight="false" outlineLevel="0" collapsed="false">
      <c r="A334" s="9"/>
      <c r="B334" s="10"/>
      <c r="C334" s="10"/>
      <c r="D334" s="10"/>
      <c r="E334" s="11"/>
      <c r="F334" s="11"/>
      <c r="G334" s="10"/>
      <c r="H334" s="10"/>
      <c r="I334" s="10"/>
      <c r="J334" s="12" t="str">
        <f aca="false">IF(D334="","",IFERROR(INDEX(Categories!$B$2:$B$38,MATCH(D334,Categories!$A$2:$A$38,0)),"?"))</f>
        <v/>
      </c>
      <c r="K334" s="12" t="str">
        <f aca="false">IF(AND(A334="",D334="",E334="",F334=""),"",IF(A334="","Add a date",IF(D334="","Pick a category",IF(J334="?","Category not on Categories tab",IF(AND(E334&lt;&gt;"",F334&lt;&gt;""),"Use In OR Out, not both",IF(AND(E334="",F334=""),"Add an amount",""))))))</f>
        <v/>
      </c>
    </row>
    <row r="335" customFormat="false" ht="15" hidden="false" customHeight="false" outlineLevel="0" collapsed="false">
      <c r="A335" s="9"/>
      <c r="B335" s="10"/>
      <c r="C335" s="10"/>
      <c r="D335" s="10"/>
      <c r="E335" s="11"/>
      <c r="F335" s="11"/>
      <c r="G335" s="10"/>
      <c r="H335" s="10"/>
      <c r="I335" s="10"/>
      <c r="J335" s="12" t="str">
        <f aca="false">IF(D335="","",IFERROR(INDEX(Categories!$B$2:$B$38,MATCH(D335,Categories!$A$2:$A$38,0)),"?"))</f>
        <v/>
      </c>
      <c r="K335" s="12" t="str">
        <f aca="false">IF(AND(A335="",D335="",E335="",F335=""),"",IF(A335="","Add a date",IF(D335="","Pick a category",IF(J335="?","Category not on Categories tab",IF(AND(E335&lt;&gt;"",F335&lt;&gt;""),"Use In OR Out, not both",IF(AND(E335="",F335=""),"Add an amount",""))))))</f>
        <v/>
      </c>
    </row>
    <row r="336" customFormat="false" ht="15" hidden="false" customHeight="false" outlineLevel="0" collapsed="false">
      <c r="A336" s="9"/>
      <c r="B336" s="10"/>
      <c r="C336" s="10"/>
      <c r="D336" s="10"/>
      <c r="E336" s="11"/>
      <c r="F336" s="11"/>
      <c r="G336" s="10"/>
      <c r="H336" s="10"/>
      <c r="I336" s="10"/>
      <c r="J336" s="12" t="str">
        <f aca="false">IF(D336="","",IFERROR(INDEX(Categories!$B$2:$B$38,MATCH(D336,Categories!$A$2:$A$38,0)),"?"))</f>
        <v/>
      </c>
      <c r="K336" s="12" t="str">
        <f aca="false">IF(AND(A336="",D336="",E336="",F336=""),"",IF(A336="","Add a date",IF(D336="","Pick a category",IF(J336="?","Category not on Categories tab",IF(AND(E336&lt;&gt;"",F336&lt;&gt;""),"Use In OR Out, not both",IF(AND(E336="",F336=""),"Add an amount",""))))))</f>
        <v/>
      </c>
    </row>
    <row r="337" customFormat="false" ht="15" hidden="false" customHeight="false" outlineLevel="0" collapsed="false">
      <c r="A337" s="9"/>
      <c r="B337" s="10"/>
      <c r="C337" s="10"/>
      <c r="D337" s="10"/>
      <c r="E337" s="11"/>
      <c r="F337" s="11"/>
      <c r="G337" s="10"/>
      <c r="H337" s="10"/>
      <c r="I337" s="10"/>
      <c r="J337" s="12" t="str">
        <f aca="false">IF(D337="","",IFERROR(INDEX(Categories!$B$2:$B$38,MATCH(D337,Categories!$A$2:$A$38,0)),"?"))</f>
        <v/>
      </c>
      <c r="K337" s="12" t="str">
        <f aca="false">IF(AND(A337="",D337="",E337="",F337=""),"",IF(A337="","Add a date",IF(D337="","Pick a category",IF(J337="?","Category not on Categories tab",IF(AND(E337&lt;&gt;"",F337&lt;&gt;""),"Use In OR Out, not both",IF(AND(E337="",F337=""),"Add an amount",""))))))</f>
        <v/>
      </c>
    </row>
    <row r="338" customFormat="false" ht="15" hidden="false" customHeight="false" outlineLevel="0" collapsed="false">
      <c r="A338" s="9"/>
      <c r="B338" s="10"/>
      <c r="C338" s="10"/>
      <c r="D338" s="10"/>
      <c r="E338" s="11"/>
      <c r="F338" s="11"/>
      <c r="G338" s="10"/>
      <c r="H338" s="10"/>
      <c r="I338" s="10"/>
      <c r="J338" s="12" t="str">
        <f aca="false">IF(D338="","",IFERROR(INDEX(Categories!$B$2:$B$38,MATCH(D338,Categories!$A$2:$A$38,0)),"?"))</f>
        <v/>
      </c>
      <c r="K338" s="12" t="str">
        <f aca="false">IF(AND(A338="",D338="",E338="",F338=""),"",IF(A338="","Add a date",IF(D338="","Pick a category",IF(J338="?","Category not on Categories tab",IF(AND(E338&lt;&gt;"",F338&lt;&gt;""),"Use In OR Out, not both",IF(AND(E338="",F338=""),"Add an amount",""))))))</f>
        <v/>
      </c>
    </row>
    <row r="339" customFormat="false" ht="15" hidden="false" customHeight="false" outlineLevel="0" collapsed="false">
      <c r="A339" s="9"/>
      <c r="B339" s="10"/>
      <c r="C339" s="10"/>
      <c r="D339" s="10"/>
      <c r="E339" s="11"/>
      <c r="F339" s="11"/>
      <c r="G339" s="10"/>
      <c r="H339" s="10"/>
      <c r="I339" s="10"/>
      <c r="J339" s="12" t="str">
        <f aca="false">IF(D339="","",IFERROR(INDEX(Categories!$B$2:$B$38,MATCH(D339,Categories!$A$2:$A$38,0)),"?"))</f>
        <v/>
      </c>
      <c r="K339" s="12" t="str">
        <f aca="false">IF(AND(A339="",D339="",E339="",F339=""),"",IF(A339="","Add a date",IF(D339="","Pick a category",IF(J339="?","Category not on Categories tab",IF(AND(E339&lt;&gt;"",F339&lt;&gt;""),"Use In OR Out, not both",IF(AND(E339="",F339=""),"Add an amount",""))))))</f>
        <v/>
      </c>
    </row>
    <row r="340" customFormat="false" ht="15" hidden="false" customHeight="false" outlineLevel="0" collapsed="false">
      <c r="A340" s="9"/>
      <c r="B340" s="10"/>
      <c r="C340" s="10"/>
      <c r="D340" s="10"/>
      <c r="E340" s="11"/>
      <c r="F340" s="11"/>
      <c r="G340" s="10"/>
      <c r="H340" s="10"/>
      <c r="I340" s="10"/>
      <c r="J340" s="12" t="str">
        <f aca="false">IF(D340="","",IFERROR(INDEX(Categories!$B$2:$B$38,MATCH(D340,Categories!$A$2:$A$38,0)),"?"))</f>
        <v/>
      </c>
      <c r="K340" s="12" t="str">
        <f aca="false">IF(AND(A340="",D340="",E340="",F340=""),"",IF(A340="","Add a date",IF(D340="","Pick a category",IF(J340="?","Category not on Categories tab",IF(AND(E340&lt;&gt;"",F340&lt;&gt;""),"Use In OR Out, not both",IF(AND(E340="",F340=""),"Add an amount",""))))))</f>
        <v/>
      </c>
    </row>
    <row r="341" customFormat="false" ht="15" hidden="false" customHeight="false" outlineLevel="0" collapsed="false">
      <c r="A341" s="9"/>
      <c r="B341" s="10"/>
      <c r="C341" s="10"/>
      <c r="D341" s="10"/>
      <c r="E341" s="11"/>
      <c r="F341" s="11"/>
      <c r="G341" s="10"/>
      <c r="H341" s="10"/>
      <c r="I341" s="10"/>
      <c r="J341" s="12" t="str">
        <f aca="false">IF(D341="","",IFERROR(INDEX(Categories!$B$2:$B$38,MATCH(D341,Categories!$A$2:$A$38,0)),"?"))</f>
        <v/>
      </c>
      <c r="K341" s="12" t="str">
        <f aca="false">IF(AND(A341="",D341="",E341="",F341=""),"",IF(A341="","Add a date",IF(D341="","Pick a category",IF(J341="?","Category not on Categories tab",IF(AND(E341&lt;&gt;"",F341&lt;&gt;""),"Use In OR Out, not both",IF(AND(E341="",F341=""),"Add an amount",""))))))</f>
        <v/>
      </c>
    </row>
    <row r="342" customFormat="false" ht="15" hidden="false" customHeight="false" outlineLevel="0" collapsed="false">
      <c r="A342" s="9"/>
      <c r="B342" s="10"/>
      <c r="C342" s="10"/>
      <c r="D342" s="10"/>
      <c r="E342" s="11"/>
      <c r="F342" s="11"/>
      <c r="G342" s="10"/>
      <c r="H342" s="10"/>
      <c r="I342" s="10"/>
      <c r="J342" s="12" t="str">
        <f aca="false">IF(D342="","",IFERROR(INDEX(Categories!$B$2:$B$38,MATCH(D342,Categories!$A$2:$A$38,0)),"?"))</f>
        <v/>
      </c>
      <c r="K342" s="12" t="str">
        <f aca="false">IF(AND(A342="",D342="",E342="",F342=""),"",IF(A342="","Add a date",IF(D342="","Pick a category",IF(J342="?","Category not on Categories tab",IF(AND(E342&lt;&gt;"",F342&lt;&gt;""),"Use In OR Out, not both",IF(AND(E342="",F342=""),"Add an amount",""))))))</f>
        <v/>
      </c>
    </row>
    <row r="343" customFormat="false" ht="15" hidden="false" customHeight="false" outlineLevel="0" collapsed="false">
      <c r="A343" s="9"/>
      <c r="B343" s="10"/>
      <c r="C343" s="10"/>
      <c r="D343" s="10"/>
      <c r="E343" s="11"/>
      <c r="F343" s="11"/>
      <c r="G343" s="10"/>
      <c r="H343" s="10"/>
      <c r="I343" s="10"/>
      <c r="J343" s="12" t="str">
        <f aca="false">IF(D343="","",IFERROR(INDEX(Categories!$B$2:$B$38,MATCH(D343,Categories!$A$2:$A$38,0)),"?"))</f>
        <v/>
      </c>
      <c r="K343" s="12" t="str">
        <f aca="false">IF(AND(A343="",D343="",E343="",F343=""),"",IF(A343="","Add a date",IF(D343="","Pick a category",IF(J343="?","Category not on Categories tab",IF(AND(E343&lt;&gt;"",F343&lt;&gt;""),"Use In OR Out, not both",IF(AND(E343="",F343=""),"Add an amount",""))))))</f>
        <v/>
      </c>
    </row>
    <row r="344" customFormat="false" ht="15" hidden="false" customHeight="false" outlineLevel="0" collapsed="false">
      <c r="A344" s="9"/>
      <c r="B344" s="10"/>
      <c r="C344" s="10"/>
      <c r="D344" s="10"/>
      <c r="E344" s="11"/>
      <c r="F344" s="11"/>
      <c r="G344" s="10"/>
      <c r="H344" s="10"/>
      <c r="I344" s="10"/>
      <c r="J344" s="12" t="str">
        <f aca="false">IF(D344="","",IFERROR(INDEX(Categories!$B$2:$B$38,MATCH(D344,Categories!$A$2:$A$38,0)),"?"))</f>
        <v/>
      </c>
      <c r="K344" s="12" t="str">
        <f aca="false">IF(AND(A344="",D344="",E344="",F344=""),"",IF(A344="","Add a date",IF(D344="","Pick a category",IF(J344="?","Category not on Categories tab",IF(AND(E344&lt;&gt;"",F344&lt;&gt;""),"Use In OR Out, not both",IF(AND(E344="",F344=""),"Add an amount",""))))))</f>
        <v/>
      </c>
    </row>
    <row r="345" customFormat="false" ht="15" hidden="false" customHeight="false" outlineLevel="0" collapsed="false">
      <c r="A345" s="9"/>
      <c r="B345" s="10"/>
      <c r="C345" s="10"/>
      <c r="D345" s="10"/>
      <c r="E345" s="11"/>
      <c r="F345" s="11"/>
      <c r="G345" s="10"/>
      <c r="H345" s="10"/>
      <c r="I345" s="10"/>
      <c r="J345" s="12" t="str">
        <f aca="false">IF(D345="","",IFERROR(INDEX(Categories!$B$2:$B$38,MATCH(D345,Categories!$A$2:$A$38,0)),"?"))</f>
        <v/>
      </c>
      <c r="K345" s="12" t="str">
        <f aca="false">IF(AND(A345="",D345="",E345="",F345=""),"",IF(A345="","Add a date",IF(D345="","Pick a category",IF(J345="?","Category not on Categories tab",IF(AND(E345&lt;&gt;"",F345&lt;&gt;""),"Use In OR Out, not both",IF(AND(E345="",F345=""),"Add an amount",""))))))</f>
        <v/>
      </c>
    </row>
    <row r="346" customFormat="false" ht="15" hidden="false" customHeight="false" outlineLevel="0" collapsed="false">
      <c r="A346" s="9"/>
      <c r="B346" s="10"/>
      <c r="C346" s="10"/>
      <c r="D346" s="10"/>
      <c r="E346" s="11"/>
      <c r="F346" s="11"/>
      <c r="G346" s="10"/>
      <c r="H346" s="10"/>
      <c r="I346" s="10"/>
      <c r="J346" s="12" t="str">
        <f aca="false">IF(D346="","",IFERROR(INDEX(Categories!$B$2:$B$38,MATCH(D346,Categories!$A$2:$A$38,0)),"?"))</f>
        <v/>
      </c>
      <c r="K346" s="12" t="str">
        <f aca="false">IF(AND(A346="",D346="",E346="",F346=""),"",IF(A346="","Add a date",IF(D346="","Pick a category",IF(J346="?","Category not on Categories tab",IF(AND(E346&lt;&gt;"",F346&lt;&gt;""),"Use In OR Out, not both",IF(AND(E346="",F346=""),"Add an amount",""))))))</f>
        <v/>
      </c>
    </row>
    <row r="347" customFormat="false" ht="15" hidden="false" customHeight="false" outlineLevel="0" collapsed="false">
      <c r="A347" s="9"/>
      <c r="B347" s="10"/>
      <c r="C347" s="10"/>
      <c r="D347" s="10"/>
      <c r="E347" s="11"/>
      <c r="F347" s="11"/>
      <c r="G347" s="10"/>
      <c r="H347" s="10"/>
      <c r="I347" s="10"/>
      <c r="J347" s="12" t="str">
        <f aca="false">IF(D347="","",IFERROR(INDEX(Categories!$B$2:$B$38,MATCH(D347,Categories!$A$2:$A$38,0)),"?"))</f>
        <v/>
      </c>
      <c r="K347" s="12" t="str">
        <f aca="false">IF(AND(A347="",D347="",E347="",F347=""),"",IF(A347="","Add a date",IF(D347="","Pick a category",IF(J347="?","Category not on Categories tab",IF(AND(E347&lt;&gt;"",F347&lt;&gt;""),"Use In OR Out, not both",IF(AND(E347="",F347=""),"Add an amount",""))))))</f>
        <v/>
      </c>
    </row>
    <row r="348" customFormat="false" ht="15" hidden="false" customHeight="false" outlineLevel="0" collapsed="false">
      <c r="A348" s="9"/>
      <c r="B348" s="10"/>
      <c r="C348" s="10"/>
      <c r="D348" s="10"/>
      <c r="E348" s="11"/>
      <c r="F348" s="11"/>
      <c r="G348" s="10"/>
      <c r="H348" s="10"/>
      <c r="I348" s="10"/>
      <c r="J348" s="12" t="str">
        <f aca="false">IF(D348="","",IFERROR(INDEX(Categories!$B$2:$B$38,MATCH(D348,Categories!$A$2:$A$38,0)),"?"))</f>
        <v/>
      </c>
      <c r="K348" s="12" t="str">
        <f aca="false">IF(AND(A348="",D348="",E348="",F348=""),"",IF(A348="","Add a date",IF(D348="","Pick a category",IF(J348="?","Category not on Categories tab",IF(AND(E348&lt;&gt;"",F348&lt;&gt;""),"Use In OR Out, not both",IF(AND(E348="",F348=""),"Add an amount",""))))))</f>
        <v/>
      </c>
    </row>
    <row r="349" customFormat="false" ht="15" hidden="false" customHeight="false" outlineLevel="0" collapsed="false">
      <c r="A349" s="9"/>
      <c r="B349" s="10"/>
      <c r="C349" s="10"/>
      <c r="D349" s="10"/>
      <c r="E349" s="11"/>
      <c r="F349" s="11"/>
      <c r="G349" s="10"/>
      <c r="H349" s="10"/>
      <c r="I349" s="10"/>
      <c r="J349" s="12" t="str">
        <f aca="false">IF(D349="","",IFERROR(INDEX(Categories!$B$2:$B$38,MATCH(D349,Categories!$A$2:$A$38,0)),"?"))</f>
        <v/>
      </c>
      <c r="K349" s="12" t="str">
        <f aca="false">IF(AND(A349="",D349="",E349="",F349=""),"",IF(A349="","Add a date",IF(D349="","Pick a category",IF(J349="?","Category not on Categories tab",IF(AND(E349&lt;&gt;"",F349&lt;&gt;""),"Use In OR Out, not both",IF(AND(E349="",F349=""),"Add an amount",""))))))</f>
        <v/>
      </c>
    </row>
    <row r="350" customFormat="false" ht="15" hidden="false" customHeight="false" outlineLevel="0" collapsed="false">
      <c r="A350" s="9"/>
      <c r="B350" s="10"/>
      <c r="C350" s="10"/>
      <c r="D350" s="10"/>
      <c r="E350" s="11"/>
      <c r="F350" s="11"/>
      <c r="G350" s="10"/>
      <c r="H350" s="10"/>
      <c r="I350" s="10"/>
      <c r="J350" s="12" t="str">
        <f aca="false">IF(D350="","",IFERROR(INDEX(Categories!$B$2:$B$38,MATCH(D350,Categories!$A$2:$A$38,0)),"?"))</f>
        <v/>
      </c>
      <c r="K350" s="12" t="str">
        <f aca="false">IF(AND(A350="",D350="",E350="",F350=""),"",IF(A350="","Add a date",IF(D350="","Pick a category",IF(J350="?","Category not on Categories tab",IF(AND(E350&lt;&gt;"",F350&lt;&gt;""),"Use In OR Out, not both",IF(AND(E350="",F350=""),"Add an amount",""))))))</f>
        <v/>
      </c>
    </row>
    <row r="351" customFormat="false" ht="15" hidden="false" customHeight="false" outlineLevel="0" collapsed="false">
      <c r="A351" s="9"/>
      <c r="B351" s="10"/>
      <c r="C351" s="10"/>
      <c r="D351" s="10"/>
      <c r="E351" s="11"/>
      <c r="F351" s="11"/>
      <c r="G351" s="10"/>
      <c r="H351" s="10"/>
      <c r="I351" s="10"/>
      <c r="J351" s="12" t="str">
        <f aca="false">IF(D351="","",IFERROR(INDEX(Categories!$B$2:$B$38,MATCH(D351,Categories!$A$2:$A$38,0)),"?"))</f>
        <v/>
      </c>
      <c r="K351" s="12" t="str">
        <f aca="false">IF(AND(A351="",D351="",E351="",F351=""),"",IF(A351="","Add a date",IF(D351="","Pick a category",IF(J351="?","Category not on Categories tab",IF(AND(E351&lt;&gt;"",F351&lt;&gt;""),"Use In OR Out, not both",IF(AND(E351="",F351=""),"Add an amount",""))))))</f>
        <v/>
      </c>
    </row>
    <row r="352" customFormat="false" ht="15" hidden="false" customHeight="false" outlineLevel="0" collapsed="false">
      <c r="A352" s="9"/>
      <c r="B352" s="10"/>
      <c r="C352" s="10"/>
      <c r="D352" s="10"/>
      <c r="E352" s="11"/>
      <c r="F352" s="11"/>
      <c r="G352" s="10"/>
      <c r="H352" s="10"/>
      <c r="I352" s="10"/>
      <c r="J352" s="12" t="str">
        <f aca="false">IF(D352="","",IFERROR(INDEX(Categories!$B$2:$B$38,MATCH(D352,Categories!$A$2:$A$38,0)),"?"))</f>
        <v/>
      </c>
      <c r="K352" s="12" t="str">
        <f aca="false">IF(AND(A352="",D352="",E352="",F352=""),"",IF(A352="","Add a date",IF(D352="","Pick a category",IF(J352="?","Category not on Categories tab",IF(AND(E352&lt;&gt;"",F352&lt;&gt;""),"Use In OR Out, not both",IF(AND(E352="",F352=""),"Add an amount",""))))))</f>
        <v/>
      </c>
    </row>
    <row r="353" customFormat="false" ht="15" hidden="false" customHeight="false" outlineLevel="0" collapsed="false">
      <c r="A353" s="9"/>
      <c r="B353" s="10"/>
      <c r="C353" s="10"/>
      <c r="D353" s="10"/>
      <c r="E353" s="11"/>
      <c r="F353" s="11"/>
      <c r="G353" s="10"/>
      <c r="H353" s="10"/>
      <c r="I353" s="10"/>
      <c r="J353" s="12" t="str">
        <f aca="false">IF(D353="","",IFERROR(INDEX(Categories!$B$2:$B$38,MATCH(D353,Categories!$A$2:$A$38,0)),"?"))</f>
        <v/>
      </c>
      <c r="K353" s="12" t="str">
        <f aca="false">IF(AND(A353="",D353="",E353="",F353=""),"",IF(A353="","Add a date",IF(D353="","Pick a category",IF(J353="?","Category not on Categories tab",IF(AND(E353&lt;&gt;"",F353&lt;&gt;""),"Use In OR Out, not both",IF(AND(E353="",F353=""),"Add an amount",""))))))</f>
        <v/>
      </c>
    </row>
    <row r="354" customFormat="false" ht="15" hidden="false" customHeight="false" outlineLevel="0" collapsed="false">
      <c r="A354" s="9"/>
      <c r="B354" s="10"/>
      <c r="C354" s="10"/>
      <c r="D354" s="10"/>
      <c r="E354" s="11"/>
      <c r="F354" s="11"/>
      <c r="G354" s="10"/>
      <c r="H354" s="10"/>
      <c r="I354" s="10"/>
      <c r="J354" s="12" t="str">
        <f aca="false">IF(D354="","",IFERROR(INDEX(Categories!$B$2:$B$38,MATCH(D354,Categories!$A$2:$A$38,0)),"?"))</f>
        <v/>
      </c>
      <c r="K354" s="12" t="str">
        <f aca="false">IF(AND(A354="",D354="",E354="",F354=""),"",IF(A354="","Add a date",IF(D354="","Pick a category",IF(J354="?","Category not on Categories tab",IF(AND(E354&lt;&gt;"",F354&lt;&gt;""),"Use In OR Out, not both",IF(AND(E354="",F354=""),"Add an amount",""))))))</f>
        <v/>
      </c>
    </row>
    <row r="355" customFormat="false" ht="15" hidden="false" customHeight="false" outlineLevel="0" collapsed="false">
      <c r="A355" s="9"/>
      <c r="B355" s="10"/>
      <c r="C355" s="10"/>
      <c r="D355" s="10"/>
      <c r="E355" s="11"/>
      <c r="F355" s="11"/>
      <c r="G355" s="10"/>
      <c r="H355" s="10"/>
      <c r="I355" s="10"/>
      <c r="J355" s="12" t="str">
        <f aca="false">IF(D355="","",IFERROR(INDEX(Categories!$B$2:$B$38,MATCH(D355,Categories!$A$2:$A$38,0)),"?"))</f>
        <v/>
      </c>
      <c r="K355" s="12" t="str">
        <f aca="false">IF(AND(A355="",D355="",E355="",F355=""),"",IF(A355="","Add a date",IF(D355="","Pick a category",IF(J355="?","Category not on Categories tab",IF(AND(E355&lt;&gt;"",F355&lt;&gt;""),"Use In OR Out, not both",IF(AND(E355="",F355=""),"Add an amount",""))))))</f>
        <v/>
      </c>
    </row>
    <row r="356" customFormat="false" ht="15" hidden="false" customHeight="false" outlineLevel="0" collapsed="false">
      <c r="A356" s="9"/>
      <c r="B356" s="10"/>
      <c r="C356" s="10"/>
      <c r="D356" s="10"/>
      <c r="E356" s="11"/>
      <c r="F356" s="11"/>
      <c r="G356" s="10"/>
      <c r="H356" s="10"/>
      <c r="I356" s="10"/>
      <c r="J356" s="12" t="str">
        <f aca="false">IF(D356="","",IFERROR(INDEX(Categories!$B$2:$B$38,MATCH(D356,Categories!$A$2:$A$38,0)),"?"))</f>
        <v/>
      </c>
      <c r="K356" s="12" t="str">
        <f aca="false">IF(AND(A356="",D356="",E356="",F356=""),"",IF(A356="","Add a date",IF(D356="","Pick a category",IF(J356="?","Category not on Categories tab",IF(AND(E356&lt;&gt;"",F356&lt;&gt;""),"Use In OR Out, not both",IF(AND(E356="",F356=""),"Add an amount",""))))))</f>
        <v/>
      </c>
    </row>
    <row r="357" customFormat="false" ht="15" hidden="false" customHeight="false" outlineLevel="0" collapsed="false">
      <c r="A357" s="9"/>
      <c r="B357" s="10"/>
      <c r="C357" s="10"/>
      <c r="D357" s="10"/>
      <c r="E357" s="11"/>
      <c r="F357" s="11"/>
      <c r="G357" s="10"/>
      <c r="H357" s="10"/>
      <c r="I357" s="10"/>
      <c r="J357" s="12" t="str">
        <f aca="false">IF(D357="","",IFERROR(INDEX(Categories!$B$2:$B$38,MATCH(D357,Categories!$A$2:$A$38,0)),"?"))</f>
        <v/>
      </c>
      <c r="K357" s="12" t="str">
        <f aca="false">IF(AND(A357="",D357="",E357="",F357=""),"",IF(A357="","Add a date",IF(D357="","Pick a category",IF(J357="?","Category not on Categories tab",IF(AND(E357&lt;&gt;"",F357&lt;&gt;""),"Use In OR Out, not both",IF(AND(E357="",F357=""),"Add an amount",""))))))</f>
        <v/>
      </c>
    </row>
    <row r="358" customFormat="false" ht="15" hidden="false" customHeight="false" outlineLevel="0" collapsed="false">
      <c r="A358" s="9"/>
      <c r="B358" s="10"/>
      <c r="C358" s="10"/>
      <c r="D358" s="10"/>
      <c r="E358" s="11"/>
      <c r="F358" s="11"/>
      <c r="G358" s="10"/>
      <c r="H358" s="10"/>
      <c r="I358" s="10"/>
      <c r="J358" s="12" t="str">
        <f aca="false">IF(D358="","",IFERROR(INDEX(Categories!$B$2:$B$38,MATCH(D358,Categories!$A$2:$A$38,0)),"?"))</f>
        <v/>
      </c>
      <c r="K358" s="12" t="str">
        <f aca="false">IF(AND(A358="",D358="",E358="",F358=""),"",IF(A358="","Add a date",IF(D358="","Pick a category",IF(J358="?","Category not on Categories tab",IF(AND(E358&lt;&gt;"",F358&lt;&gt;""),"Use In OR Out, not both",IF(AND(E358="",F358=""),"Add an amount",""))))))</f>
        <v/>
      </c>
    </row>
    <row r="359" customFormat="false" ht="15" hidden="false" customHeight="false" outlineLevel="0" collapsed="false">
      <c r="A359" s="9"/>
      <c r="B359" s="10"/>
      <c r="C359" s="10"/>
      <c r="D359" s="10"/>
      <c r="E359" s="11"/>
      <c r="F359" s="11"/>
      <c r="G359" s="10"/>
      <c r="H359" s="10"/>
      <c r="I359" s="10"/>
      <c r="J359" s="12" t="str">
        <f aca="false">IF(D359="","",IFERROR(INDEX(Categories!$B$2:$B$38,MATCH(D359,Categories!$A$2:$A$38,0)),"?"))</f>
        <v/>
      </c>
      <c r="K359" s="12" t="str">
        <f aca="false">IF(AND(A359="",D359="",E359="",F359=""),"",IF(A359="","Add a date",IF(D359="","Pick a category",IF(J359="?","Category not on Categories tab",IF(AND(E359&lt;&gt;"",F359&lt;&gt;""),"Use In OR Out, not both",IF(AND(E359="",F359=""),"Add an amount",""))))))</f>
        <v/>
      </c>
    </row>
    <row r="360" customFormat="false" ht="15" hidden="false" customHeight="false" outlineLevel="0" collapsed="false">
      <c r="A360" s="9"/>
      <c r="B360" s="10"/>
      <c r="C360" s="10"/>
      <c r="D360" s="10"/>
      <c r="E360" s="11"/>
      <c r="F360" s="11"/>
      <c r="G360" s="10"/>
      <c r="H360" s="10"/>
      <c r="I360" s="10"/>
      <c r="J360" s="12" t="str">
        <f aca="false">IF(D360="","",IFERROR(INDEX(Categories!$B$2:$B$38,MATCH(D360,Categories!$A$2:$A$38,0)),"?"))</f>
        <v/>
      </c>
      <c r="K360" s="12" t="str">
        <f aca="false">IF(AND(A360="",D360="",E360="",F360=""),"",IF(A360="","Add a date",IF(D360="","Pick a category",IF(J360="?","Category not on Categories tab",IF(AND(E360&lt;&gt;"",F360&lt;&gt;""),"Use In OR Out, not both",IF(AND(E360="",F360=""),"Add an amount",""))))))</f>
        <v/>
      </c>
    </row>
    <row r="361" customFormat="false" ht="15" hidden="false" customHeight="false" outlineLevel="0" collapsed="false">
      <c r="A361" s="9"/>
      <c r="B361" s="10"/>
      <c r="C361" s="10"/>
      <c r="D361" s="10"/>
      <c r="E361" s="11"/>
      <c r="F361" s="11"/>
      <c r="G361" s="10"/>
      <c r="H361" s="10"/>
      <c r="I361" s="10"/>
      <c r="J361" s="12" t="str">
        <f aca="false">IF(D361="","",IFERROR(INDEX(Categories!$B$2:$B$38,MATCH(D361,Categories!$A$2:$A$38,0)),"?"))</f>
        <v/>
      </c>
      <c r="K361" s="12" t="str">
        <f aca="false">IF(AND(A361="",D361="",E361="",F361=""),"",IF(A361="","Add a date",IF(D361="","Pick a category",IF(J361="?","Category not on Categories tab",IF(AND(E361&lt;&gt;"",F361&lt;&gt;""),"Use In OR Out, not both",IF(AND(E361="",F361=""),"Add an amount",""))))))</f>
        <v/>
      </c>
    </row>
    <row r="362" customFormat="false" ht="15" hidden="false" customHeight="false" outlineLevel="0" collapsed="false">
      <c r="A362" s="9"/>
      <c r="B362" s="10"/>
      <c r="C362" s="10"/>
      <c r="D362" s="10"/>
      <c r="E362" s="11"/>
      <c r="F362" s="11"/>
      <c r="G362" s="10"/>
      <c r="H362" s="10"/>
      <c r="I362" s="10"/>
      <c r="J362" s="12" t="str">
        <f aca="false">IF(D362="","",IFERROR(INDEX(Categories!$B$2:$B$38,MATCH(D362,Categories!$A$2:$A$38,0)),"?"))</f>
        <v/>
      </c>
      <c r="K362" s="12" t="str">
        <f aca="false">IF(AND(A362="",D362="",E362="",F362=""),"",IF(A362="","Add a date",IF(D362="","Pick a category",IF(J362="?","Category not on Categories tab",IF(AND(E362&lt;&gt;"",F362&lt;&gt;""),"Use In OR Out, not both",IF(AND(E362="",F362=""),"Add an amount",""))))))</f>
        <v/>
      </c>
    </row>
    <row r="363" customFormat="false" ht="15" hidden="false" customHeight="false" outlineLevel="0" collapsed="false">
      <c r="A363" s="9"/>
      <c r="B363" s="10"/>
      <c r="C363" s="10"/>
      <c r="D363" s="10"/>
      <c r="E363" s="11"/>
      <c r="F363" s="11"/>
      <c r="G363" s="10"/>
      <c r="H363" s="10"/>
      <c r="I363" s="10"/>
      <c r="J363" s="12" t="str">
        <f aca="false">IF(D363="","",IFERROR(INDEX(Categories!$B$2:$B$38,MATCH(D363,Categories!$A$2:$A$38,0)),"?"))</f>
        <v/>
      </c>
      <c r="K363" s="12" t="str">
        <f aca="false">IF(AND(A363="",D363="",E363="",F363=""),"",IF(A363="","Add a date",IF(D363="","Pick a category",IF(J363="?","Category not on Categories tab",IF(AND(E363&lt;&gt;"",F363&lt;&gt;""),"Use In OR Out, not both",IF(AND(E363="",F363=""),"Add an amount",""))))))</f>
        <v/>
      </c>
    </row>
    <row r="364" customFormat="false" ht="15" hidden="false" customHeight="false" outlineLevel="0" collapsed="false">
      <c r="A364" s="9"/>
      <c r="B364" s="10"/>
      <c r="C364" s="10"/>
      <c r="D364" s="10"/>
      <c r="E364" s="11"/>
      <c r="F364" s="11"/>
      <c r="G364" s="10"/>
      <c r="H364" s="10"/>
      <c r="I364" s="10"/>
      <c r="J364" s="12" t="str">
        <f aca="false">IF(D364="","",IFERROR(INDEX(Categories!$B$2:$B$38,MATCH(D364,Categories!$A$2:$A$38,0)),"?"))</f>
        <v/>
      </c>
      <c r="K364" s="12" t="str">
        <f aca="false">IF(AND(A364="",D364="",E364="",F364=""),"",IF(A364="","Add a date",IF(D364="","Pick a category",IF(J364="?","Category not on Categories tab",IF(AND(E364&lt;&gt;"",F364&lt;&gt;""),"Use In OR Out, not both",IF(AND(E364="",F364=""),"Add an amount",""))))))</f>
        <v/>
      </c>
    </row>
    <row r="365" customFormat="false" ht="15" hidden="false" customHeight="false" outlineLevel="0" collapsed="false">
      <c r="A365" s="9"/>
      <c r="B365" s="10"/>
      <c r="C365" s="10"/>
      <c r="D365" s="10"/>
      <c r="E365" s="11"/>
      <c r="F365" s="11"/>
      <c r="G365" s="10"/>
      <c r="H365" s="10"/>
      <c r="I365" s="10"/>
      <c r="J365" s="12" t="str">
        <f aca="false">IF(D365="","",IFERROR(INDEX(Categories!$B$2:$B$38,MATCH(D365,Categories!$A$2:$A$38,0)),"?"))</f>
        <v/>
      </c>
      <c r="K365" s="12" t="str">
        <f aca="false">IF(AND(A365="",D365="",E365="",F365=""),"",IF(A365="","Add a date",IF(D365="","Pick a category",IF(J365="?","Category not on Categories tab",IF(AND(E365&lt;&gt;"",F365&lt;&gt;""),"Use In OR Out, not both",IF(AND(E365="",F365=""),"Add an amount",""))))))</f>
        <v/>
      </c>
    </row>
    <row r="366" customFormat="false" ht="15" hidden="false" customHeight="false" outlineLevel="0" collapsed="false">
      <c r="A366" s="9"/>
      <c r="B366" s="10"/>
      <c r="C366" s="10"/>
      <c r="D366" s="10"/>
      <c r="E366" s="11"/>
      <c r="F366" s="11"/>
      <c r="G366" s="10"/>
      <c r="H366" s="10"/>
      <c r="I366" s="10"/>
      <c r="J366" s="12" t="str">
        <f aca="false">IF(D366="","",IFERROR(INDEX(Categories!$B$2:$B$38,MATCH(D366,Categories!$A$2:$A$38,0)),"?"))</f>
        <v/>
      </c>
      <c r="K366" s="12" t="str">
        <f aca="false">IF(AND(A366="",D366="",E366="",F366=""),"",IF(A366="","Add a date",IF(D366="","Pick a category",IF(J366="?","Category not on Categories tab",IF(AND(E366&lt;&gt;"",F366&lt;&gt;""),"Use In OR Out, not both",IF(AND(E366="",F366=""),"Add an amount",""))))))</f>
        <v/>
      </c>
    </row>
    <row r="367" customFormat="false" ht="15" hidden="false" customHeight="false" outlineLevel="0" collapsed="false">
      <c r="A367" s="9"/>
      <c r="B367" s="10"/>
      <c r="C367" s="10"/>
      <c r="D367" s="10"/>
      <c r="E367" s="11"/>
      <c r="F367" s="11"/>
      <c r="G367" s="10"/>
      <c r="H367" s="10"/>
      <c r="I367" s="10"/>
      <c r="J367" s="12" t="str">
        <f aca="false">IF(D367="","",IFERROR(INDEX(Categories!$B$2:$B$38,MATCH(D367,Categories!$A$2:$A$38,0)),"?"))</f>
        <v/>
      </c>
      <c r="K367" s="12" t="str">
        <f aca="false">IF(AND(A367="",D367="",E367="",F367=""),"",IF(A367="","Add a date",IF(D367="","Pick a category",IF(J367="?","Category not on Categories tab",IF(AND(E367&lt;&gt;"",F367&lt;&gt;""),"Use In OR Out, not both",IF(AND(E367="",F367=""),"Add an amount",""))))))</f>
        <v/>
      </c>
    </row>
    <row r="368" customFormat="false" ht="15" hidden="false" customHeight="false" outlineLevel="0" collapsed="false">
      <c r="A368" s="9"/>
      <c r="B368" s="10"/>
      <c r="C368" s="10"/>
      <c r="D368" s="10"/>
      <c r="E368" s="11"/>
      <c r="F368" s="11"/>
      <c r="G368" s="10"/>
      <c r="H368" s="10"/>
      <c r="I368" s="10"/>
      <c r="J368" s="12" t="str">
        <f aca="false">IF(D368="","",IFERROR(INDEX(Categories!$B$2:$B$38,MATCH(D368,Categories!$A$2:$A$38,0)),"?"))</f>
        <v/>
      </c>
      <c r="K368" s="12" t="str">
        <f aca="false">IF(AND(A368="",D368="",E368="",F368=""),"",IF(A368="","Add a date",IF(D368="","Pick a category",IF(J368="?","Category not on Categories tab",IF(AND(E368&lt;&gt;"",F368&lt;&gt;""),"Use In OR Out, not both",IF(AND(E368="",F368=""),"Add an amount",""))))))</f>
        <v/>
      </c>
    </row>
    <row r="369" customFormat="false" ht="15" hidden="false" customHeight="false" outlineLevel="0" collapsed="false">
      <c r="A369" s="9"/>
      <c r="B369" s="10"/>
      <c r="C369" s="10"/>
      <c r="D369" s="10"/>
      <c r="E369" s="11"/>
      <c r="F369" s="11"/>
      <c r="G369" s="10"/>
      <c r="H369" s="10"/>
      <c r="I369" s="10"/>
      <c r="J369" s="12" t="str">
        <f aca="false">IF(D369="","",IFERROR(INDEX(Categories!$B$2:$B$38,MATCH(D369,Categories!$A$2:$A$38,0)),"?"))</f>
        <v/>
      </c>
      <c r="K369" s="12" t="str">
        <f aca="false">IF(AND(A369="",D369="",E369="",F369=""),"",IF(A369="","Add a date",IF(D369="","Pick a category",IF(J369="?","Category not on Categories tab",IF(AND(E369&lt;&gt;"",F369&lt;&gt;""),"Use In OR Out, not both",IF(AND(E369="",F369=""),"Add an amount",""))))))</f>
        <v/>
      </c>
    </row>
    <row r="370" customFormat="false" ht="15" hidden="false" customHeight="false" outlineLevel="0" collapsed="false">
      <c r="A370" s="9"/>
      <c r="B370" s="10"/>
      <c r="C370" s="10"/>
      <c r="D370" s="10"/>
      <c r="E370" s="11"/>
      <c r="F370" s="11"/>
      <c r="G370" s="10"/>
      <c r="H370" s="10"/>
      <c r="I370" s="10"/>
      <c r="J370" s="12" t="str">
        <f aca="false">IF(D370="","",IFERROR(INDEX(Categories!$B$2:$B$38,MATCH(D370,Categories!$A$2:$A$38,0)),"?"))</f>
        <v/>
      </c>
      <c r="K370" s="12" t="str">
        <f aca="false">IF(AND(A370="",D370="",E370="",F370=""),"",IF(A370="","Add a date",IF(D370="","Pick a category",IF(J370="?","Category not on Categories tab",IF(AND(E370&lt;&gt;"",F370&lt;&gt;""),"Use In OR Out, not both",IF(AND(E370="",F370=""),"Add an amount",""))))))</f>
        <v/>
      </c>
    </row>
    <row r="371" customFormat="false" ht="15" hidden="false" customHeight="false" outlineLevel="0" collapsed="false">
      <c r="A371" s="9"/>
      <c r="B371" s="10"/>
      <c r="C371" s="10"/>
      <c r="D371" s="10"/>
      <c r="E371" s="11"/>
      <c r="F371" s="11"/>
      <c r="G371" s="10"/>
      <c r="H371" s="10"/>
      <c r="I371" s="10"/>
      <c r="J371" s="12" t="str">
        <f aca="false">IF(D371="","",IFERROR(INDEX(Categories!$B$2:$B$38,MATCH(D371,Categories!$A$2:$A$38,0)),"?"))</f>
        <v/>
      </c>
      <c r="K371" s="12" t="str">
        <f aca="false">IF(AND(A371="",D371="",E371="",F371=""),"",IF(A371="","Add a date",IF(D371="","Pick a category",IF(J371="?","Category not on Categories tab",IF(AND(E371&lt;&gt;"",F371&lt;&gt;""),"Use In OR Out, not both",IF(AND(E371="",F371=""),"Add an amount",""))))))</f>
        <v/>
      </c>
    </row>
    <row r="372" customFormat="false" ht="15" hidden="false" customHeight="false" outlineLevel="0" collapsed="false">
      <c r="A372" s="9"/>
      <c r="B372" s="10"/>
      <c r="C372" s="10"/>
      <c r="D372" s="10"/>
      <c r="E372" s="11"/>
      <c r="F372" s="11"/>
      <c r="G372" s="10"/>
      <c r="H372" s="10"/>
      <c r="I372" s="10"/>
      <c r="J372" s="12" t="str">
        <f aca="false">IF(D372="","",IFERROR(INDEX(Categories!$B$2:$B$38,MATCH(D372,Categories!$A$2:$A$38,0)),"?"))</f>
        <v/>
      </c>
      <c r="K372" s="12" t="str">
        <f aca="false">IF(AND(A372="",D372="",E372="",F372=""),"",IF(A372="","Add a date",IF(D372="","Pick a category",IF(J372="?","Category not on Categories tab",IF(AND(E372&lt;&gt;"",F372&lt;&gt;""),"Use In OR Out, not both",IF(AND(E372="",F372=""),"Add an amount",""))))))</f>
        <v/>
      </c>
    </row>
    <row r="373" customFormat="false" ht="15" hidden="false" customHeight="false" outlineLevel="0" collapsed="false">
      <c r="A373" s="9"/>
      <c r="B373" s="10"/>
      <c r="C373" s="10"/>
      <c r="D373" s="10"/>
      <c r="E373" s="11"/>
      <c r="F373" s="11"/>
      <c r="G373" s="10"/>
      <c r="H373" s="10"/>
      <c r="I373" s="10"/>
      <c r="J373" s="12" t="str">
        <f aca="false">IF(D373="","",IFERROR(INDEX(Categories!$B$2:$B$38,MATCH(D373,Categories!$A$2:$A$38,0)),"?"))</f>
        <v/>
      </c>
      <c r="K373" s="12" t="str">
        <f aca="false">IF(AND(A373="",D373="",E373="",F373=""),"",IF(A373="","Add a date",IF(D373="","Pick a category",IF(J373="?","Category not on Categories tab",IF(AND(E373&lt;&gt;"",F373&lt;&gt;""),"Use In OR Out, not both",IF(AND(E373="",F373=""),"Add an amount",""))))))</f>
        <v/>
      </c>
    </row>
    <row r="374" customFormat="false" ht="15" hidden="false" customHeight="false" outlineLevel="0" collapsed="false">
      <c r="A374" s="9"/>
      <c r="B374" s="10"/>
      <c r="C374" s="10"/>
      <c r="D374" s="10"/>
      <c r="E374" s="11"/>
      <c r="F374" s="11"/>
      <c r="G374" s="10"/>
      <c r="H374" s="10"/>
      <c r="I374" s="10"/>
      <c r="J374" s="12" t="str">
        <f aca="false">IF(D374="","",IFERROR(INDEX(Categories!$B$2:$B$38,MATCH(D374,Categories!$A$2:$A$38,0)),"?"))</f>
        <v/>
      </c>
      <c r="K374" s="12" t="str">
        <f aca="false">IF(AND(A374="",D374="",E374="",F374=""),"",IF(A374="","Add a date",IF(D374="","Pick a category",IF(J374="?","Category not on Categories tab",IF(AND(E374&lt;&gt;"",F374&lt;&gt;""),"Use In OR Out, not both",IF(AND(E374="",F374=""),"Add an amount",""))))))</f>
        <v/>
      </c>
    </row>
    <row r="375" customFormat="false" ht="15" hidden="false" customHeight="false" outlineLevel="0" collapsed="false">
      <c r="A375" s="9"/>
      <c r="B375" s="10"/>
      <c r="C375" s="10"/>
      <c r="D375" s="10"/>
      <c r="E375" s="11"/>
      <c r="F375" s="11"/>
      <c r="G375" s="10"/>
      <c r="H375" s="10"/>
      <c r="I375" s="10"/>
      <c r="J375" s="12" t="str">
        <f aca="false">IF(D375="","",IFERROR(INDEX(Categories!$B$2:$B$38,MATCH(D375,Categories!$A$2:$A$38,0)),"?"))</f>
        <v/>
      </c>
      <c r="K375" s="12" t="str">
        <f aca="false">IF(AND(A375="",D375="",E375="",F375=""),"",IF(A375="","Add a date",IF(D375="","Pick a category",IF(J375="?","Category not on Categories tab",IF(AND(E375&lt;&gt;"",F375&lt;&gt;""),"Use In OR Out, not both",IF(AND(E375="",F375=""),"Add an amount",""))))))</f>
        <v/>
      </c>
    </row>
    <row r="376" customFormat="false" ht="15" hidden="false" customHeight="false" outlineLevel="0" collapsed="false">
      <c r="A376" s="9"/>
      <c r="B376" s="10"/>
      <c r="C376" s="10"/>
      <c r="D376" s="10"/>
      <c r="E376" s="11"/>
      <c r="F376" s="11"/>
      <c r="G376" s="10"/>
      <c r="H376" s="10"/>
      <c r="I376" s="10"/>
      <c r="J376" s="12" t="str">
        <f aca="false">IF(D376="","",IFERROR(INDEX(Categories!$B$2:$B$38,MATCH(D376,Categories!$A$2:$A$38,0)),"?"))</f>
        <v/>
      </c>
      <c r="K376" s="12" t="str">
        <f aca="false">IF(AND(A376="",D376="",E376="",F376=""),"",IF(A376="","Add a date",IF(D376="","Pick a category",IF(J376="?","Category not on Categories tab",IF(AND(E376&lt;&gt;"",F376&lt;&gt;""),"Use In OR Out, not both",IF(AND(E376="",F376=""),"Add an amount",""))))))</f>
        <v/>
      </c>
    </row>
    <row r="377" customFormat="false" ht="15" hidden="false" customHeight="false" outlineLevel="0" collapsed="false">
      <c r="A377" s="9"/>
      <c r="B377" s="10"/>
      <c r="C377" s="10"/>
      <c r="D377" s="10"/>
      <c r="E377" s="11"/>
      <c r="F377" s="11"/>
      <c r="G377" s="10"/>
      <c r="H377" s="10"/>
      <c r="I377" s="10"/>
      <c r="J377" s="12" t="str">
        <f aca="false">IF(D377="","",IFERROR(INDEX(Categories!$B$2:$B$38,MATCH(D377,Categories!$A$2:$A$38,0)),"?"))</f>
        <v/>
      </c>
      <c r="K377" s="12" t="str">
        <f aca="false">IF(AND(A377="",D377="",E377="",F377=""),"",IF(A377="","Add a date",IF(D377="","Pick a category",IF(J377="?","Category not on Categories tab",IF(AND(E377&lt;&gt;"",F377&lt;&gt;""),"Use In OR Out, not both",IF(AND(E377="",F377=""),"Add an amount",""))))))</f>
        <v/>
      </c>
    </row>
    <row r="378" customFormat="false" ht="15" hidden="false" customHeight="false" outlineLevel="0" collapsed="false">
      <c r="A378" s="9"/>
      <c r="B378" s="10"/>
      <c r="C378" s="10"/>
      <c r="D378" s="10"/>
      <c r="E378" s="11"/>
      <c r="F378" s="11"/>
      <c r="G378" s="10"/>
      <c r="H378" s="10"/>
      <c r="I378" s="10"/>
      <c r="J378" s="12" t="str">
        <f aca="false">IF(D378="","",IFERROR(INDEX(Categories!$B$2:$B$38,MATCH(D378,Categories!$A$2:$A$38,0)),"?"))</f>
        <v/>
      </c>
      <c r="K378" s="12" t="str">
        <f aca="false">IF(AND(A378="",D378="",E378="",F378=""),"",IF(A378="","Add a date",IF(D378="","Pick a category",IF(J378="?","Category not on Categories tab",IF(AND(E378&lt;&gt;"",F378&lt;&gt;""),"Use In OR Out, not both",IF(AND(E378="",F378=""),"Add an amount",""))))))</f>
        <v/>
      </c>
    </row>
    <row r="379" customFormat="false" ht="15" hidden="false" customHeight="false" outlineLevel="0" collapsed="false">
      <c r="A379" s="9"/>
      <c r="B379" s="10"/>
      <c r="C379" s="10"/>
      <c r="D379" s="10"/>
      <c r="E379" s="11"/>
      <c r="F379" s="11"/>
      <c r="G379" s="10"/>
      <c r="H379" s="10"/>
      <c r="I379" s="10"/>
      <c r="J379" s="12" t="str">
        <f aca="false">IF(D379="","",IFERROR(INDEX(Categories!$B$2:$B$38,MATCH(D379,Categories!$A$2:$A$38,0)),"?"))</f>
        <v/>
      </c>
      <c r="K379" s="12" t="str">
        <f aca="false">IF(AND(A379="",D379="",E379="",F379=""),"",IF(A379="","Add a date",IF(D379="","Pick a category",IF(J379="?","Category not on Categories tab",IF(AND(E379&lt;&gt;"",F379&lt;&gt;""),"Use In OR Out, not both",IF(AND(E379="",F379=""),"Add an amount",""))))))</f>
        <v/>
      </c>
    </row>
    <row r="380" customFormat="false" ht="15" hidden="false" customHeight="false" outlineLevel="0" collapsed="false">
      <c r="A380" s="9"/>
      <c r="B380" s="10"/>
      <c r="C380" s="10"/>
      <c r="D380" s="10"/>
      <c r="E380" s="11"/>
      <c r="F380" s="11"/>
      <c r="G380" s="10"/>
      <c r="H380" s="10"/>
      <c r="I380" s="10"/>
      <c r="J380" s="12" t="str">
        <f aca="false">IF(D380="","",IFERROR(INDEX(Categories!$B$2:$B$38,MATCH(D380,Categories!$A$2:$A$38,0)),"?"))</f>
        <v/>
      </c>
      <c r="K380" s="12" t="str">
        <f aca="false">IF(AND(A380="",D380="",E380="",F380=""),"",IF(A380="","Add a date",IF(D380="","Pick a category",IF(J380="?","Category not on Categories tab",IF(AND(E380&lt;&gt;"",F380&lt;&gt;""),"Use In OR Out, not both",IF(AND(E380="",F380=""),"Add an amount",""))))))</f>
        <v/>
      </c>
    </row>
    <row r="381" customFormat="false" ht="15" hidden="false" customHeight="false" outlineLevel="0" collapsed="false">
      <c r="A381" s="9"/>
      <c r="B381" s="10"/>
      <c r="C381" s="10"/>
      <c r="D381" s="10"/>
      <c r="E381" s="11"/>
      <c r="F381" s="11"/>
      <c r="G381" s="10"/>
      <c r="H381" s="10"/>
      <c r="I381" s="10"/>
      <c r="J381" s="12" t="str">
        <f aca="false">IF(D381="","",IFERROR(INDEX(Categories!$B$2:$B$38,MATCH(D381,Categories!$A$2:$A$38,0)),"?"))</f>
        <v/>
      </c>
      <c r="K381" s="12" t="str">
        <f aca="false">IF(AND(A381="",D381="",E381="",F381=""),"",IF(A381="","Add a date",IF(D381="","Pick a category",IF(J381="?","Category not on Categories tab",IF(AND(E381&lt;&gt;"",F381&lt;&gt;""),"Use In OR Out, not both",IF(AND(E381="",F381=""),"Add an amount",""))))))</f>
        <v/>
      </c>
    </row>
    <row r="382" customFormat="false" ht="15" hidden="false" customHeight="false" outlineLevel="0" collapsed="false">
      <c r="A382" s="9"/>
      <c r="B382" s="10"/>
      <c r="C382" s="10"/>
      <c r="D382" s="10"/>
      <c r="E382" s="11"/>
      <c r="F382" s="11"/>
      <c r="G382" s="10"/>
      <c r="H382" s="10"/>
      <c r="I382" s="10"/>
      <c r="J382" s="12" t="str">
        <f aca="false">IF(D382="","",IFERROR(INDEX(Categories!$B$2:$B$38,MATCH(D382,Categories!$A$2:$A$38,0)),"?"))</f>
        <v/>
      </c>
      <c r="K382" s="12" t="str">
        <f aca="false">IF(AND(A382="",D382="",E382="",F382=""),"",IF(A382="","Add a date",IF(D382="","Pick a category",IF(J382="?","Category not on Categories tab",IF(AND(E382&lt;&gt;"",F382&lt;&gt;""),"Use In OR Out, not both",IF(AND(E382="",F382=""),"Add an amount",""))))))</f>
        <v/>
      </c>
    </row>
    <row r="383" customFormat="false" ht="15" hidden="false" customHeight="false" outlineLevel="0" collapsed="false">
      <c r="A383" s="9"/>
      <c r="B383" s="10"/>
      <c r="C383" s="10"/>
      <c r="D383" s="10"/>
      <c r="E383" s="11"/>
      <c r="F383" s="11"/>
      <c r="G383" s="10"/>
      <c r="H383" s="10"/>
      <c r="I383" s="10"/>
      <c r="J383" s="12" t="str">
        <f aca="false">IF(D383="","",IFERROR(INDEX(Categories!$B$2:$B$38,MATCH(D383,Categories!$A$2:$A$38,0)),"?"))</f>
        <v/>
      </c>
      <c r="K383" s="12" t="str">
        <f aca="false">IF(AND(A383="",D383="",E383="",F383=""),"",IF(A383="","Add a date",IF(D383="","Pick a category",IF(J383="?","Category not on Categories tab",IF(AND(E383&lt;&gt;"",F383&lt;&gt;""),"Use In OR Out, not both",IF(AND(E383="",F383=""),"Add an amount",""))))))</f>
        <v/>
      </c>
    </row>
    <row r="384" customFormat="false" ht="15" hidden="false" customHeight="false" outlineLevel="0" collapsed="false">
      <c r="A384" s="9"/>
      <c r="B384" s="10"/>
      <c r="C384" s="10"/>
      <c r="D384" s="10"/>
      <c r="E384" s="11"/>
      <c r="F384" s="11"/>
      <c r="G384" s="10"/>
      <c r="H384" s="10"/>
      <c r="I384" s="10"/>
      <c r="J384" s="12" t="str">
        <f aca="false">IF(D384="","",IFERROR(INDEX(Categories!$B$2:$B$38,MATCH(D384,Categories!$A$2:$A$38,0)),"?"))</f>
        <v/>
      </c>
      <c r="K384" s="12" t="str">
        <f aca="false">IF(AND(A384="",D384="",E384="",F384=""),"",IF(A384="","Add a date",IF(D384="","Pick a category",IF(J384="?","Category not on Categories tab",IF(AND(E384&lt;&gt;"",F384&lt;&gt;""),"Use In OR Out, not both",IF(AND(E384="",F384=""),"Add an amount",""))))))</f>
        <v/>
      </c>
    </row>
    <row r="385" customFormat="false" ht="15" hidden="false" customHeight="false" outlineLevel="0" collapsed="false">
      <c r="A385" s="9"/>
      <c r="B385" s="10"/>
      <c r="C385" s="10"/>
      <c r="D385" s="10"/>
      <c r="E385" s="11"/>
      <c r="F385" s="11"/>
      <c r="G385" s="10"/>
      <c r="H385" s="10"/>
      <c r="I385" s="10"/>
      <c r="J385" s="12" t="str">
        <f aca="false">IF(D385="","",IFERROR(INDEX(Categories!$B$2:$B$38,MATCH(D385,Categories!$A$2:$A$38,0)),"?"))</f>
        <v/>
      </c>
      <c r="K385" s="12" t="str">
        <f aca="false">IF(AND(A385="",D385="",E385="",F385=""),"",IF(A385="","Add a date",IF(D385="","Pick a category",IF(J385="?","Category not on Categories tab",IF(AND(E385&lt;&gt;"",F385&lt;&gt;""),"Use In OR Out, not both",IF(AND(E385="",F385=""),"Add an amount",""))))))</f>
        <v/>
      </c>
    </row>
    <row r="386" customFormat="false" ht="15" hidden="false" customHeight="false" outlineLevel="0" collapsed="false">
      <c r="A386" s="9"/>
      <c r="B386" s="10"/>
      <c r="C386" s="10"/>
      <c r="D386" s="10"/>
      <c r="E386" s="11"/>
      <c r="F386" s="11"/>
      <c r="G386" s="10"/>
      <c r="H386" s="10"/>
      <c r="I386" s="10"/>
      <c r="J386" s="12" t="str">
        <f aca="false">IF(D386="","",IFERROR(INDEX(Categories!$B$2:$B$38,MATCH(D386,Categories!$A$2:$A$38,0)),"?"))</f>
        <v/>
      </c>
      <c r="K386" s="12" t="str">
        <f aca="false">IF(AND(A386="",D386="",E386="",F386=""),"",IF(A386="","Add a date",IF(D386="","Pick a category",IF(J386="?","Category not on Categories tab",IF(AND(E386&lt;&gt;"",F386&lt;&gt;""),"Use In OR Out, not both",IF(AND(E386="",F386=""),"Add an amount",""))))))</f>
        <v/>
      </c>
    </row>
    <row r="387" customFormat="false" ht="15" hidden="false" customHeight="false" outlineLevel="0" collapsed="false">
      <c r="A387" s="9"/>
      <c r="B387" s="10"/>
      <c r="C387" s="10"/>
      <c r="D387" s="10"/>
      <c r="E387" s="11"/>
      <c r="F387" s="11"/>
      <c r="G387" s="10"/>
      <c r="H387" s="10"/>
      <c r="I387" s="10"/>
      <c r="J387" s="12" t="str">
        <f aca="false">IF(D387="","",IFERROR(INDEX(Categories!$B$2:$B$38,MATCH(D387,Categories!$A$2:$A$38,0)),"?"))</f>
        <v/>
      </c>
      <c r="K387" s="12" t="str">
        <f aca="false">IF(AND(A387="",D387="",E387="",F387=""),"",IF(A387="","Add a date",IF(D387="","Pick a category",IF(J387="?","Category not on Categories tab",IF(AND(E387&lt;&gt;"",F387&lt;&gt;""),"Use In OR Out, not both",IF(AND(E387="",F387=""),"Add an amount",""))))))</f>
        <v/>
      </c>
    </row>
    <row r="388" customFormat="false" ht="15" hidden="false" customHeight="false" outlineLevel="0" collapsed="false">
      <c r="A388" s="9"/>
      <c r="B388" s="10"/>
      <c r="C388" s="10"/>
      <c r="D388" s="10"/>
      <c r="E388" s="11"/>
      <c r="F388" s="11"/>
      <c r="G388" s="10"/>
      <c r="H388" s="10"/>
      <c r="I388" s="10"/>
      <c r="J388" s="12" t="str">
        <f aca="false">IF(D388="","",IFERROR(INDEX(Categories!$B$2:$B$38,MATCH(D388,Categories!$A$2:$A$38,0)),"?"))</f>
        <v/>
      </c>
      <c r="K388" s="12" t="str">
        <f aca="false">IF(AND(A388="",D388="",E388="",F388=""),"",IF(A388="","Add a date",IF(D388="","Pick a category",IF(J388="?","Category not on Categories tab",IF(AND(E388&lt;&gt;"",F388&lt;&gt;""),"Use In OR Out, not both",IF(AND(E388="",F388=""),"Add an amount",""))))))</f>
        <v/>
      </c>
    </row>
    <row r="389" customFormat="false" ht="15" hidden="false" customHeight="false" outlineLevel="0" collapsed="false">
      <c r="A389" s="9"/>
      <c r="B389" s="10"/>
      <c r="C389" s="10"/>
      <c r="D389" s="10"/>
      <c r="E389" s="11"/>
      <c r="F389" s="11"/>
      <c r="G389" s="10"/>
      <c r="H389" s="10"/>
      <c r="I389" s="10"/>
      <c r="J389" s="12" t="str">
        <f aca="false">IF(D389="","",IFERROR(INDEX(Categories!$B$2:$B$38,MATCH(D389,Categories!$A$2:$A$38,0)),"?"))</f>
        <v/>
      </c>
      <c r="K389" s="12" t="str">
        <f aca="false">IF(AND(A389="",D389="",E389="",F389=""),"",IF(A389="","Add a date",IF(D389="","Pick a category",IF(J389="?","Category not on Categories tab",IF(AND(E389&lt;&gt;"",F389&lt;&gt;""),"Use In OR Out, not both",IF(AND(E389="",F389=""),"Add an amount",""))))))</f>
        <v/>
      </c>
    </row>
    <row r="390" customFormat="false" ht="15" hidden="false" customHeight="false" outlineLevel="0" collapsed="false">
      <c r="A390" s="9"/>
      <c r="B390" s="10"/>
      <c r="C390" s="10"/>
      <c r="D390" s="10"/>
      <c r="E390" s="11"/>
      <c r="F390" s="11"/>
      <c r="G390" s="10"/>
      <c r="H390" s="10"/>
      <c r="I390" s="10"/>
      <c r="J390" s="12" t="str">
        <f aca="false">IF(D390="","",IFERROR(INDEX(Categories!$B$2:$B$38,MATCH(D390,Categories!$A$2:$A$38,0)),"?"))</f>
        <v/>
      </c>
      <c r="K390" s="12" t="str">
        <f aca="false">IF(AND(A390="",D390="",E390="",F390=""),"",IF(A390="","Add a date",IF(D390="","Pick a category",IF(J390="?","Category not on Categories tab",IF(AND(E390&lt;&gt;"",F390&lt;&gt;""),"Use In OR Out, not both",IF(AND(E390="",F390=""),"Add an amount",""))))))</f>
        <v/>
      </c>
    </row>
    <row r="391" customFormat="false" ht="15" hidden="false" customHeight="false" outlineLevel="0" collapsed="false">
      <c r="A391" s="9"/>
      <c r="B391" s="10"/>
      <c r="C391" s="10"/>
      <c r="D391" s="10"/>
      <c r="E391" s="11"/>
      <c r="F391" s="11"/>
      <c r="G391" s="10"/>
      <c r="H391" s="10"/>
      <c r="I391" s="10"/>
      <c r="J391" s="12" t="str">
        <f aca="false">IF(D391="","",IFERROR(INDEX(Categories!$B$2:$B$38,MATCH(D391,Categories!$A$2:$A$38,0)),"?"))</f>
        <v/>
      </c>
      <c r="K391" s="12" t="str">
        <f aca="false">IF(AND(A391="",D391="",E391="",F391=""),"",IF(A391="","Add a date",IF(D391="","Pick a category",IF(J391="?","Category not on Categories tab",IF(AND(E391&lt;&gt;"",F391&lt;&gt;""),"Use In OR Out, not both",IF(AND(E391="",F391=""),"Add an amount",""))))))</f>
        <v/>
      </c>
    </row>
    <row r="392" customFormat="false" ht="15" hidden="false" customHeight="false" outlineLevel="0" collapsed="false">
      <c r="A392" s="9"/>
      <c r="B392" s="10"/>
      <c r="C392" s="10"/>
      <c r="D392" s="10"/>
      <c r="E392" s="11"/>
      <c r="F392" s="11"/>
      <c r="G392" s="10"/>
      <c r="H392" s="10"/>
      <c r="I392" s="10"/>
      <c r="J392" s="12" t="str">
        <f aca="false">IF(D392="","",IFERROR(INDEX(Categories!$B$2:$B$38,MATCH(D392,Categories!$A$2:$A$38,0)),"?"))</f>
        <v/>
      </c>
      <c r="K392" s="12" t="str">
        <f aca="false">IF(AND(A392="",D392="",E392="",F392=""),"",IF(A392="","Add a date",IF(D392="","Pick a category",IF(J392="?","Category not on Categories tab",IF(AND(E392&lt;&gt;"",F392&lt;&gt;""),"Use In OR Out, not both",IF(AND(E392="",F392=""),"Add an amount",""))))))</f>
        <v/>
      </c>
    </row>
    <row r="393" customFormat="false" ht="15" hidden="false" customHeight="false" outlineLevel="0" collapsed="false">
      <c r="A393" s="9"/>
      <c r="B393" s="10"/>
      <c r="C393" s="10"/>
      <c r="D393" s="10"/>
      <c r="E393" s="11"/>
      <c r="F393" s="11"/>
      <c r="G393" s="10"/>
      <c r="H393" s="10"/>
      <c r="I393" s="10"/>
      <c r="J393" s="12" t="str">
        <f aca="false">IF(D393="","",IFERROR(INDEX(Categories!$B$2:$B$38,MATCH(D393,Categories!$A$2:$A$38,0)),"?"))</f>
        <v/>
      </c>
      <c r="K393" s="12" t="str">
        <f aca="false">IF(AND(A393="",D393="",E393="",F393=""),"",IF(A393="","Add a date",IF(D393="","Pick a category",IF(J393="?","Category not on Categories tab",IF(AND(E393&lt;&gt;"",F393&lt;&gt;""),"Use In OR Out, not both",IF(AND(E393="",F393=""),"Add an amount",""))))))</f>
        <v/>
      </c>
    </row>
    <row r="394" customFormat="false" ht="15" hidden="false" customHeight="false" outlineLevel="0" collapsed="false">
      <c r="A394" s="9"/>
      <c r="B394" s="10"/>
      <c r="C394" s="10"/>
      <c r="D394" s="10"/>
      <c r="E394" s="11"/>
      <c r="F394" s="11"/>
      <c r="G394" s="10"/>
      <c r="H394" s="10"/>
      <c r="I394" s="10"/>
      <c r="J394" s="12" t="str">
        <f aca="false">IF(D394="","",IFERROR(INDEX(Categories!$B$2:$B$38,MATCH(D394,Categories!$A$2:$A$38,0)),"?"))</f>
        <v/>
      </c>
      <c r="K394" s="12" t="str">
        <f aca="false">IF(AND(A394="",D394="",E394="",F394=""),"",IF(A394="","Add a date",IF(D394="","Pick a category",IF(J394="?","Category not on Categories tab",IF(AND(E394&lt;&gt;"",F394&lt;&gt;""),"Use In OR Out, not both",IF(AND(E394="",F394=""),"Add an amount",""))))))</f>
        <v/>
      </c>
    </row>
    <row r="395" customFormat="false" ht="15" hidden="false" customHeight="false" outlineLevel="0" collapsed="false">
      <c r="A395" s="9"/>
      <c r="B395" s="10"/>
      <c r="C395" s="10"/>
      <c r="D395" s="10"/>
      <c r="E395" s="11"/>
      <c r="F395" s="11"/>
      <c r="G395" s="10"/>
      <c r="H395" s="10"/>
      <c r="I395" s="10"/>
      <c r="J395" s="12" t="str">
        <f aca="false">IF(D395="","",IFERROR(INDEX(Categories!$B$2:$B$38,MATCH(D395,Categories!$A$2:$A$38,0)),"?"))</f>
        <v/>
      </c>
      <c r="K395" s="12" t="str">
        <f aca="false">IF(AND(A395="",D395="",E395="",F395=""),"",IF(A395="","Add a date",IF(D395="","Pick a category",IF(J395="?","Category not on Categories tab",IF(AND(E395&lt;&gt;"",F395&lt;&gt;""),"Use In OR Out, not both",IF(AND(E395="",F395=""),"Add an amount",""))))))</f>
        <v/>
      </c>
    </row>
    <row r="396" customFormat="false" ht="15" hidden="false" customHeight="false" outlineLevel="0" collapsed="false">
      <c r="A396" s="9"/>
      <c r="B396" s="10"/>
      <c r="C396" s="10"/>
      <c r="D396" s="10"/>
      <c r="E396" s="11"/>
      <c r="F396" s="11"/>
      <c r="G396" s="10"/>
      <c r="H396" s="10"/>
      <c r="I396" s="10"/>
      <c r="J396" s="12" t="str">
        <f aca="false">IF(D396="","",IFERROR(INDEX(Categories!$B$2:$B$38,MATCH(D396,Categories!$A$2:$A$38,0)),"?"))</f>
        <v/>
      </c>
      <c r="K396" s="12" t="str">
        <f aca="false">IF(AND(A396="",D396="",E396="",F396=""),"",IF(A396="","Add a date",IF(D396="","Pick a category",IF(J396="?","Category not on Categories tab",IF(AND(E396&lt;&gt;"",F396&lt;&gt;""),"Use In OR Out, not both",IF(AND(E396="",F396=""),"Add an amount",""))))))</f>
        <v/>
      </c>
    </row>
    <row r="397" customFormat="false" ht="15" hidden="false" customHeight="false" outlineLevel="0" collapsed="false">
      <c r="A397" s="9"/>
      <c r="B397" s="10"/>
      <c r="C397" s="10"/>
      <c r="D397" s="10"/>
      <c r="E397" s="11"/>
      <c r="F397" s="11"/>
      <c r="G397" s="10"/>
      <c r="H397" s="10"/>
      <c r="I397" s="10"/>
      <c r="J397" s="12" t="str">
        <f aca="false">IF(D397="","",IFERROR(INDEX(Categories!$B$2:$B$38,MATCH(D397,Categories!$A$2:$A$38,0)),"?"))</f>
        <v/>
      </c>
      <c r="K397" s="12" t="str">
        <f aca="false">IF(AND(A397="",D397="",E397="",F397=""),"",IF(A397="","Add a date",IF(D397="","Pick a category",IF(J397="?","Category not on Categories tab",IF(AND(E397&lt;&gt;"",F397&lt;&gt;""),"Use In OR Out, not both",IF(AND(E397="",F397=""),"Add an amount",""))))))</f>
        <v/>
      </c>
    </row>
    <row r="398" customFormat="false" ht="15" hidden="false" customHeight="false" outlineLevel="0" collapsed="false">
      <c r="A398" s="9"/>
      <c r="B398" s="10"/>
      <c r="C398" s="10"/>
      <c r="D398" s="10"/>
      <c r="E398" s="11"/>
      <c r="F398" s="11"/>
      <c r="G398" s="10"/>
      <c r="H398" s="10"/>
      <c r="I398" s="10"/>
      <c r="J398" s="12" t="str">
        <f aca="false">IF(D398="","",IFERROR(INDEX(Categories!$B$2:$B$38,MATCH(D398,Categories!$A$2:$A$38,0)),"?"))</f>
        <v/>
      </c>
      <c r="K398" s="12" t="str">
        <f aca="false">IF(AND(A398="",D398="",E398="",F398=""),"",IF(A398="","Add a date",IF(D398="","Pick a category",IF(J398="?","Category not on Categories tab",IF(AND(E398&lt;&gt;"",F398&lt;&gt;""),"Use In OR Out, not both",IF(AND(E398="",F398=""),"Add an amount",""))))))</f>
        <v/>
      </c>
    </row>
    <row r="399" customFormat="false" ht="15" hidden="false" customHeight="false" outlineLevel="0" collapsed="false">
      <c r="A399" s="9"/>
      <c r="B399" s="10"/>
      <c r="C399" s="10"/>
      <c r="D399" s="10"/>
      <c r="E399" s="11"/>
      <c r="F399" s="11"/>
      <c r="G399" s="10"/>
      <c r="H399" s="10"/>
      <c r="I399" s="10"/>
      <c r="J399" s="12" t="str">
        <f aca="false">IF(D399="","",IFERROR(INDEX(Categories!$B$2:$B$38,MATCH(D399,Categories!$A$2:$A$38,0)),"?"))</f>
        <v/>
      </c>
      <c r="K399" s="12" t="str">
        <f aca="false">IF(AND(A399="",D399="",E399="",F399=""),"",IF(A399="","Add a date",IF(D399="","Pick a category",IF(J399="?","Category not on Categories tab",IF(AND(E399&lt;&gt;"",F399&lt;&gt;""),"Use In OR Out, not both",IF(AND(E399="",F399=""),"Add an amount",""))))))</f>
        <v/>
      </c>
    </row>
    <row r="400" customFormat="false" ht="15" hidden="false" customHeight="false" outlineLevel="0" collapsed="false">
      <c r="A400" s="9"/>
      <c r="B400" s="10"/>
      <c r="C400" s="10"/>
      <c r="D400" s="10"/>
      <c r="E400" s="11"/>
      <c r="F400" s="11"/>
      <c r="G400" s="10"/>
      <c r="H400" s="10"/>
      <c r="I400" s="10"/>
      <c r="J400" s="12" t="str">
        <f aca="false">IF(D400="","",IFERROR(INDEX(Categories!$B$2:$B$38,MATCH(D400,Categories!$A$2:$A$38,0)),"?"))</f>
        <v/>
      </c>
      <c r="K400" s="12" t="str">
        <f aca="false">IF(AND(A400="",D400="",E400="",F400=""),"",IF(A400="","Add a date",IF(D400="","Pick a category",IF(J400="?","Category not on Categories tab",IF(AND(E400&lt;&gt;"",F400&lt;&gt;""),"Use In OR Out, not both",IF(AND(E400="",F400=""),"Add an amount",""))))))</f>
        <v/>
      </c>
    </row>
    <row r="401" customFormat="false" ht="15" hidden="false" customHeight="false" outlineLevel="0" collapsed="false">
      <c r="A401" s="9"/>
      <c r="B401" s="10"/>
      <c r="C401" s="10"/>
      <c r="D401" s="10"/>
      <c r="E401" s="11"/>
      <c r="F401" s="11"/>
      <c r="G401" s="10"/>
      <c r="H401" s="10"/>
      <c r="I401" s="10"/>
      <c r="J401" s="12" t="str">
        <f aca="false">IF(D401="","",IFERROR(INDEX(Categories!$B$2:$B$38,MATCH(D401,Categories!$A$2:$A$38,0)),"?"))</f>
        <v/>
      </c>
      <c r="K401" s="12" t="str">
        <f aca="false">IF(AND(A401="",D401="",E401="",F401=""),"",IF(A401="","Add a date",IF(D401="","Pick a category",IF(J401="?","Category not on Categories tab",IF(AND(E401&lt;&gt;"",F401&lt;&gt;""),"Use In OR Out, not both",IF(AND(E401="",F401=""),"Add an amount",""))))))</f>
        <v/>
      </c>
    </row>
    <row r="402" customFormat="false" ht="15" hidden="false" customHeight="false" outlineLevel="0" collapsed="false">
      <c r="A402" s="9"/>
      <c r="B402" s="10"/>
      <c r="C402" s="10"/>
      <c r="D402" s="10"/>
      <c r="E402" s="11"/>
      <c r="F402" s="11"/>
      <c r="G402" s="10"/>
      <c r="H402" s="10"/>
      <c r="I402" s="10"/>
      <c r="J402" s="12" t="str">
        <f aca="false">IF(D402="","",IFERROR(INDEX(Categories!$B$2:$B$38,MATCH(D402,Categories!$A$2:$A$38,0)),"?"))</f>
        <v/>
      </c>
      <c r="K402" s="12" t="str">
        <f aca="false">IF(AND(A402="",D402="",E402="",F402=""),"",IF(A402="","Add a date",IF(D402="","Pick a category",IF(J402="?","Category not on Categories tab",IF(AND(E402&lt;&gt;"",F402&lt;&gt;""),"Use In OR Out, not both",IF(AND(E402="",F402=""),"Add an amount",""))))))</f>
        <v/>
      </c>
    </row>
    <row r="403" customFormat="false" ht="15" hidden="false" customHeight="false" outlineLevel="0" collapsed="false">
      <c r="A403" s="9"/>
      <c r="B403" s="10"/>
      <c r="C403" s="10"/>
      <c r="D403" s="10"/>
      <c r="E403" s="11"/>
      <c r="F403" s="11"/>
      <c r="G403" s="10"/>
      <c r="H403" s="10"/>
      <c r="I403" s="10"/>
      <c r="J403" s="12" t="str">
        <f aca="false">IF(D403="","",IFERROR(INDEX(Categories!$B$2:$B$38,MATCH(D403,Categories!$A$2:$A$38,0)),"?"))</f>
        <v/>
      </c>
      <c r="K403" s="12" t="str">
        <f aca="false">IF(AND(A403="",D403="",E403="",F403=""),"",IF(A403="","Add a date",IF(D403="","Pick a category",IF(J403="?","Category not on Categories tab",IF(AND(E403&lt;&gt;"",F403&lt;&gt;""),"Use In OR Out, not both",IF(AND(E403="",F403=""),"Add an amount",""))))))</f>
        <v/>
      </c>
    </row>
    <row r="404" customFormat="false" ht="15" hidden="false" customHeight="false" outlineLevel="0" collapsed="false">
      <c r="A404" s="9"/>
      <c r="B404" s="10"/>
      <c r="C404" s="10"/>
      <c r="D404" s="10"/>
      <c r="E404" s="11"/>
      <c r="F404" s="11"/>
      <c r="G404" s="10"/>
      <c r="H404" s="10"/>
      <c r="I404" s="10"/>
      <c r="J404" s="12" t="str">
        <f aca="false">IF(D404="","",IFERROR(INDEX(Categories!$B$2:$B$38,MATCH(D404,Categories!$A$2:$A$38,0)),"?"))</f>
        <v/>
      </c>
      <c r="K404" s="12" t="str">
        <f aca="false">IF(AND(A404="",D404="",E404="",F404=""),"",IF(A404="","Add a date",IF(D404="","Pick a category",IF(J404="?","Category not on Categories tab",IF(AND(E404&lt;&gt;"",F404&lt;&gt;""),"Use In OR Out, not both",IF(AND(E404="",F404=""),"Add an amount",""))))))</f>
        <v/>
      </c>
    </row>
    <row r="405" customFormat="false" ht="15" hidden="false" customHeight="false" outlineLevel="0" collapsed="false">
      <c r="A405" s="9"/>
      <c r="B405" s="10"/>
      <c r="C405" s="10"/>
      <c r="D405" s="10"/>
      <c r="E405" s="11"/>
      <c r="F405" s="11"/>
      <c r="G405" s="10"/>
      <c r="H405" s="10"/>
      <c r="I405" s="10"/>
      <c r="J405" s="12" t="str">
        <f aca="false">IF(D405="","",IFERROR(INDEX(Categories!$B$2:$B$38,MATCH(D405,Categories!$A$2:$A$38,0)),"?"))</f>
        <v/>
      </c>
      <c r="K405" s="12" t="str">
        <f aca="false">IF(AND(A405="",D405="",E405="",F405=""),"",IF(A405="","Add a date",IF(D405="","Pick a category",IF(J405="?","Category not on Categories tab",IF(AND(E405&lt;&gt;"",F405&lt;&gt;""),"Use In OR Out, not both",IF(AND(E405="",F405=""),"Add an amount",""))))))</f>
        <v/>
      </c>
    </row>
    <row r="406" customFormat="false" ht="15" hidden="false" customHeight="false" outlineLevel="0" collapsed="false">
      <c r="A406" s="9"/>
      <c r="B406" s="10"/>
      <c r="C406" s="10"/>
      <c r="D406" s="10"/>
      <c r="E406" s="11"/>
      <c r="F406" s="11"/>
      <c r="G406" s="10"/>
      <c r="H406" s="10"/>
      <c r="I406" s="10"/>
      <c r="J406" s="12" t="str">
        <f aca="false">IF(D406="","",IFERROR(INDEX(Categories!$B$2:$B$38,MATCH(D406,Categories!$A$2:$A$38,0)),"?"))</f>
        <v/>
      </c>
      <c r="K406" s="12" t="str">
        <f aca="false">IF(AND(A406="",D406="",E406="",F406=""),"",IF(A406="","Add a date",IF(D406="","Pick a category",IF(J406="?","Category not on Categories tab",IF(AND(E406&lt;&gt;"",F406&lt;&gt;""),"Use In OR Out, not both",IF(AND(E406="",F406=""),"Add an amount",""))))))</f>
        <v/>
      </c>
    </row>
    <row r="407" customFormat="false" ht="15" hidden="false" customHeight="false" outlineLevel="0" collapsed="false">
      <c r="A407" s="9"/>
      <c r="B407" s="10"/>
      <c r="C407" s="10"/>
      <c r="D407" s="10"/>
      <c r="E407" s="11"/>
      <c r="F407" s="11"/>
      <c r="G407" s="10"/>
      <c r="H407" s="10"/>
      <c r="I407" s="10"/>
      <c r="J407" s="12" t="str">
        <f aca="false">IF(D407="","",IFERROR(INDEX(Categories!$B$2:$B$38,MATCH(D407,Categories!$A$2:$A$38,0)),"?"))</f>
        <v/>
      </c>
      <c r="K407" s="12" t="str">
        <f aca="false">IF(AND(A407="",D407="",E407="",F407=""),"",IF(A407="","Add a date",IF(D407="","Pick a category",IF(J407="?","Category not on Categories tab",IF(AND(E407&lt;&gt;"",F407&lt;&gt;""),"Use In OR Out, not both",IF(AND(E407="",F407=""),"Add an amount",""))))))</f>
        <v/>
      </c>
    </row>
    <row r="408" customFormat="false" ht="15" hidden="false" customHeight="false" outlineLevel="0" collapsed="false">
      <c r="A408" s="9"/>
      <c r="B408" s="10"/>
      <c r="C408" s="10"/>
      <c r="D408" s="10"/>
      <c r="E408" s="11"/>
      <c r="F408" s="11"/>
      <c r="G408" s="10"/>
      <c r="H408" s="10"/>
      <c r="I408" s="10"/>
      <c r="J408" s="12" t="str">
        <f aca="false">IF(D408="","",IFERROR(INDEX(Categories!$B$2:$B$38,MATCH(D408,Categories!$A$2:$A$38,0)),"?"))</f>
        <v/>
      </c>
      <c r="K408" s="12" t="str">
        <f aca="false">IF(AND(A408="",D408="",E408="",F408=""),"",IF(A408="","Add a date",IF(D408="","Pick a category",IF(J408="?","Category not on Categories tab",IF(AND(E408&lt;&gt;"",F408&lt;&gt;""),"Use In OR Out, not both",IF(AND(E408="",F408=""),"Add an amount",""))))))</f>
        <v/>
      </c>
    </row>
    <row r="409" customFormat="false" ht="15" hidden="false" customHeight="false" outlineLevel="0" collapsed="false">
      <c r="A409" s="9"/>
      <c r="B409" s="10"/>
      <c r="C409" s="10"/>
      <c r="D409" s="10"/>
      <c r="E409" s="11"/>
      <c r="F409" s="11"/>
      <c r="G409" s="10"/>
      <c r="H409" s="10"/>
      <c r="I409" s="10"/>
      <c r="J409" s="12" t="str">
        <f aca="false">IF(D409="","",IFERROR(INDEX(Categories!$B$2:$B$38,MATCH(D409,Categories!$A$2:$A$38,0)),"?"))</f>
        <v/>
      </c>
      <c r="K409" s="12" t="str">
        <f aca="false">IF(AND(A409="",D409="",E409="",F409=""),"",IF(A409="","Add a date",IF(D409="","Pick a category",IF(J409="?","Category not on Categories tab",IF(AND(E409&lt;&gt;"",F409&lt;&gt;""),"Use In OR Out, not both",IF(AND(E409="",F409=""),"Add an amount",""))))))</f>
        <v/>
      </c>
    </row>
    <row r="410" customFormat="false" ht="15" hidden="false" customHeight="false" outlineLevel="0" collapsed="false">
      <c r="A410" s="9"/>
      <c r="B410" s="10"/>
      <c r="C410" s="10"/>
      <c r="D410" s="10"/>
      <c r="E410" s="11"/>
      <c r="F410" s="11"/>
      <c r="G410" s="10"/>
      <c r="H410" s="10"/>
      <c r="I410" s="10"/>
      <c r="J410" s="12" t="str">
        <f aca="false">IF(D410="","",IFERROR(INDEX(Categories!$B$2:$B$38,MATCH(D410,Categories!$A$2:$A$38,0)),"?"))</f>
        <v/>
      </c>
      <c r="K410" s="12" t="str">
        <f aca="false">IF(AND(A410="",D410="",E410="",F410=""),"",IF(A410="","Add a date",IF(D410="","Pick a category",IF(J410="?","Category not on Categories tab",IF(AND(E410&lt;&gt;"",F410&lt;&gt;""),"Use In OR Out, not both",IF(AND(E410="",F410=""),"Add an amount",""))))))</f>
        <v/>
      </c>
    </row>
    <row r="411" customFormat="false" ht="15" hidden="false" customHeight="false" outlineLevel="0" collapsed="false">
      <c r="A411" s="9"/>
      <c r="B411" s="10"/>
      <c r="C411" s="10"/>
      <c r="D411" s="10"/>
      <c r="E411" s="11"/>
      <c r="F411" s="11"/>
      <c r="G411" s="10"/>
      <c r="H411" s="10"/>
      <c r="I411" s="10"/>
      <c r="J411" s="12" t="str">
        <f aca="false">IF(D411="","",IFERROR(INDEX(Categories!$B$2:$B$38,MATCH(D411,Categories!$A$2:$A$38,0)),"?"))</f>
        <v/>
      </c>
      <c r="K411" s="12" t="str">
        <f aca="false">IF(AND(A411="",D411="",E411="",F411=""),"",IF(A411="","Add a date",IF(D411="","Pick a category",IF(J411="?","Category not on Categories tab",IF(AND(E411&lt;&gt;"",F411&lt;&gt;""),"Use In OR Out, not both",IF(AND(E411="",F411=""),"Add an amount",""))))))</f>
        <v/>
      </c>
    </row>
    <row r="412" customFormat="false" ht="15" hidden="false" customHeight="false" outlineLevel="0" collapsed="false">
      <c r="A412" s="9"/>
      <c r="B412" s="10"/>
      <c r="C412" s="10"/>
      <c r="D412" s="10"/>
      <c r="E412" s="11"/>
      <c r="F412" s="11"/>
      <c r="G412" s="10"/>
      <c r="H412" s="10"/>
      <c r="I412" s="10"/>
      <c r="J412" s="12" t="str">
        <f aca="false">IF(D412="","",IFERROR(INDEX(Categories!$B$2:$B$38,MATCH(D412,Categories!$A$2:$A$38,0)),"?"))</f>
        <v/>
      </c>
      <c r="K412" s="12" t="str">
        <f aca="false">IF(AND(A412="",D412="",E412="",F412=""),"",IF(A412="","Add a date",IF(D412="","Pick a category",IF(J412="?","Category not on Categories tab",IF(AND(E412&lt;&gt;"",F412&lt;&gt;""),"Use In OR Out, not both",IF(AND(E412="",F412=""),"Add an amount",""))))))</f>
        <v/>
      </c>
    </row>
    <row r="413" customFormat="false" ht="15" hidden="false" customHeight="false" outlineLevel="0" collapsed="false">
      <c r="A413" s="9"/>
      <c r="B413" s="10"/>
      <c r="C413" s="10"/>
      <c r="D413" s="10"/>
      <c r="E413" s="11"/>
      <c r="F413" s="11"/>
      <c r="G413" s="10"/>
      <c r="H413" s="10"/>
      <c r="I413" s="10"/>
      <c r="J413" s="12" t="str">
        <f aca="false">IF(D413="","",IFERROR(INDEX(Categories!$B$2:$B$38,MATCH(D413,Categories!$A$2:$A$38,0)),"?"))</f>
        <v/>
      </c>
      <c r="K413" s="12" t="str">
        <f aca="false">IF(AND(A413="",D413="",E413="",F413=""),"",IF(A413="","Add a date",IF(D413="","Pick a category",IF(J413="?","Category not on Categories tab",IF(AND(E413&lt;&gt;"",F413&lt;&gt;""),"Use In OR Out, not both",IF(AND(E413="",F413=""),"Add an amount",""))))))</f>
        <v/>
      </c>
    </row>
    <row r="414" customFormat="false" ht="15" hidden="false" customHeight="false" outlineLevel="0" collapsed="false">
      <c r="A414" s="9"/>
      <c r="B414" s="10"/>
      <c r="C414" s="10"/>
      <c r="D414" s="10"/>
      <c r="E414" s="11"/>
      <c r="F414" s="11"/>
      <c r="G414" s="10"/>
      <c r="H414" s="10"/>
      <c r="I414" s="10"/>
      <c r="J414" s="12" t="str">
        <f aca="false">IF(D414="","",IFERROR(INDEX(Categories!$B$2:$B$38,MATCH(D414,Categories!$A$2:$A$38,0)),"?"))</f>
        <v/>
      </c>
      <c r="K414" s="12" t="str">
        <f aca="false">IF(AND(A414="",D414="",E414="",F414=""),"",IF(A414="","Add a date",IF(D414="","Pick a category",IF(J414="?","Category not on Categories tab",IF(AND(E414&lt;&gt;"",F414&lt;&gt;""),"Use In OR Out, not both",IF(AND(E414="",F414=""),"Add an amount",""))))))</f>
        <v/>
      </c>
    </row>
    <row r="415" customFormat="false" ht="15" hidden="false" customHeight="false" outlineLevel="0" collapsed="false">
      <c r="A415" s="9"/>
      <c r="B415" s="10"/>
      <c r="C415" s="10"/>
      <c r="D415" s="10"/>
      <c r="E415" s="11"/>
      <c r="F415" s="11"/>
      <c r="G415" s="10"/>
      <c r="H415" s="10"/>
      <c r="I415" s="10"/>
      <c r="J415" s="12" t="str">
        <f aca="false">IF(D415="","",IFERROR(INDEX(Categories!$B$2:$B$38,MATCH(D415,Categories!$A$2:$A$38,0)),"?"))</f>
        <v/>
      </c>
      <c r="K415" s="12" t="str">
        <f aca="false">IF(AND(A415="",D415="",E415="",F415=""),"",IF(A415="","Add a date",IF(D415="","Pick a category",IF(J415="?","Category not on Categories tab",IF(AND(E415&lt;&gt;"",F415&lt;&gt;""),"Use In OR Out, not both",IF(AND(E415="",F415=""),"Add an amount",""))))))</f>
        <v/>
      </c>
    </row>
    <row r="416" customFormat="false" ht="15" hidden="false" customHeight="false" outlineLevel="0" collapsed="false">
      <c r="A416" s="9"/>
      <c r="B416" s="10"/>
      <c r="C416" s="10"/>
      <c r="D416" s="10"/>
      <c r="E416" s="11"/>
      <c r="F416" s="11"/>
      <c r="G416" s="10"/>
      <c r="H416" s="10"/>
      <c r="I416" s="10"/>
      <c r="J416" s="12" t="str">
        <f aca="false">IF(D416="","",IFERROR(INDEX(Categories!$B$2:$B$38,MATCH(D416,Categories!$A$2:$A$38,0)),"?"))</f>
        <v/>
      </c>
      <c r="K416" s="12" t="str">
        <f aca="false">IF(AND(A416="",D416="",E416="",F416=""),"",IF(A416="","Add a date",IF(D416="","Pick a category",IF(J416="?","Category not on Categories tab",IF(AND(E416&lt;&gt;"",F416&lt;&gt;""),"Use In OR Out, not both",IF(AND(E416="",F416=""),"Add an amount",""))))))</f>
        <v/>
      </c>
    </row>
    <row r="417" customFormat="false" ht="15" hidden="false" customHeight="false" outlineLevel="0" collapsed="false">
      <c r="A417" s="9"/>
      <c r="B417" s="10"/>
      <c r="C417" s="10"/>
      <c r="D417" s="10"/>
      <c r="E417" s="11"/>
      <c r="F417" s="11"/>
      <c r="G417" s="10"/>
      <c r="H417" s="10"/>
      <c r="I417" s="10"/>
      <c r="J417" s="12" t="str">
        <f aca="false">IF(D417="","",IFERROR(INDEX(Categories!$B$2:$B$38,MATCH(D417,Categories!$A$2:$A$38,0)),"?"))</f>
        <v/>
      </c>
      <c r="K417" s="12" t="str">
        <f aca="false">IF(AND(A417="",D417="",E417="",F417=""),"",IF(A417="","Add a date",IF(D417="","Pick a category",IF(J417="?","Category not on Categories tab",IF(AND(E417&lt;&gt;"",F417&lt;&gt;""),"Use In OR Out, not both",IF(AND(E417="",F417=""),"Add an amount",""))))))</f>
        <v/>
      </c>
    </row>
    <row r="418" customFormat="false" ht="15" hidden="false" customHeight="false" outlineLevel="0" collapsed="false">
      <c r="A418" s="9"/>
      <c r="B418" s="10"/>
      <c r="C418" s="10"/>
      <c r="D418" s="10"/>
      <c r="E418" s="11"/>
      <c r="F418" s="11"/>
      <c r="G418" s="10"/>
      <c r="H418" s="10"/>
      <c r="I418" s="10"/>
      <c r="J418" s="12" t="str">
        <f aca="false">IF(D418="","",IFERROR(INDEX(Categories!$B$2:$B$38,MATCH(D418,Categories!$A$2:$A$38,0)),"?"))</f>
        <v/>
      </c>
      <c r="K418" s="12" t="str">
        <f aca="false">IF(AND(A418="",D418="",E418="",F418=""),"",IF(A418="","Add a date",IF(D418="","Pick a category",IF(J418="?","Category not on Categories tab",IF(AND(E418&lt;&gt;"",F418&lt;&gt;""),"Use In OR Out, not both",IF(AND(E418="",F418=""),"Add an amount",""))))))</f>
        <v/>
      </c>
    </row>
    <row r="419" customFormat="false" ht="15" hidden="false" customHeight="false" outlineLevel="0" collapsed="false">
      <c r="A419" s="9"/>
      <c r="B419" s="10"/>
      <c r="C419" s="10"/>
      <c r="D419" s="10"/>
      <c r="E419" s="11"/>
      <c r="F419" s="11"/>
      <c r="G419" s="10"/>
      <c r="H419" s="10"/>
      <c r="I419" s="10"/>
      <c r="J419" s="12" t="str">
        <f aca="false">IF(D419="","",IFERROR(INDEX(Categories!$B$2:$B$38,MATCH(D419,Categories!$A$2:$A$38,0)),"?"))</f>
        <v/>
      </c>
      <c r="K419" s="12" t="str">
        <f aca="false">IF(AND(A419="",D419="",E419="",F419=""),"",IF(A419="","Add a date",IF(D419="","Pick a category",IF(J419="?","Category not on Categories tab",IF(AND(E419&lt;&gt;"",F419&lt;&gt;""),"Use In OR Out, not both",IF(AND(E419="",F419=""),"Add an amount",""))))))</f>
        <v/>
      </c>
    </row>
    <row r="420" customFormat="false" ht="15" hidden="false" customHeight="false" outlineLevel="0" collapsed="false">
      <c r="A420" s="9"/>
      <c r="B420" s="10"/>
      <c r="C420" s="10"/>
      <c r="D420" s="10"/>
      <c r="E420" s="11"/>
      <c r="F420" s="11"/>
      <c r="G420" s="10"/>
      <c r="H420" s="10"/>
      <c r="I420" s="10"/>
      <c r="J420" s="12" t="str">
        <f aca="false">IF(D420="","",IFERROR(INDEX(Categories!$B$2:$B$38,MATCH(D420,Categories!$A$2:$A$38,0)),"?"))</f>
        <v/>
      </c>
      <c r="K420" s="12" t="str">
        <f aca="false">IF(AND(A420="",D420="",E420="",F420=""),"",IF(A420="","Add a date",IF(D420="","Pick a category",IF(J420="?","Category not on Categories tab",IF(AND(E420&lt;&gt;"",F420&lt;&gt;""),"Use In OR Out, not both",IF(AND(E420="",F420=""),"Add an amount",""))))))</f>
        <v/>
      </c>
    </row>
    <row r="421" customFormat="false" ht="15" hidden="false" customHeight="false" outlineLevel="0" collapsed="false">
      <c r="A421" s="9"/>
      <c r="B421" s="10"/>
      <c r="C421" s="10"/>
      <c r="D421" s="10"/>
      <c r="E421" s="11"/>
      <c r="F421" s="11"/>
      <c r="G421" s="10"/>
      <c r="H421" s="10"/>
      <c r="I421" s="10"/>
      <c r="J421" s="12" t="str">
        <f aca="false">IF(D421="","",IFERROR(INDEX(Categories!$B$2:$B$38,MATCH(D421,Categories!$A$2:$A$38,0)),"?"))</f>
        <v/>
      </c>
      <c r="K421" s="12" t="str">
        <f aca="false">IF(AND(A421="",D421="",E421="",F421=""),"",IF(A421="","Add a date",IF(D421="","Pick a category",IF(J421="?","Category not on Categories tab",IF(AND(E421&lt;&gt;"",F421&lt;&gt;""),"Use In OR Out, not both",IF(AND(E421="",F421=""),"Add an amount",""))))))</f>
        <v/>
      </c>
    </row>
    <row r="422" customFormat="false" ht="15" hidden="false" customHeight="false" outlineLevel="0" collapsed="false">
      <c r="A422" s="9"/>
      <c r="B422" s="10"/>
      <c r="C422" s="10"/>
      <c r="D422" s="10"/>
      <c r="E422" s="11"/>
      <c r="F422" s="11"/>
      <c r="G422" s="10"/>
      <c r="H422" s="10"/>
      <c r="I422" s="10"/>
      <c r="J422" s="12" t="str">
        <f aca="false">IF(D422="","",IFERROR(INDEX(Categories!$B$2:$B$38,MATCH(D422,Categories!$A$2:$A$38,0)),"?"))</f>
        <v/>
      </c>
      <c r="K422" s="12" t="str">
        <f aca="false">IF(AND(A422="",D422="",E422="",F422=""),"",IF(A422="","Add a date",IF(D422="","Pick a category",IF(J422="?","Category not on Categories tab",IF(AND(E422&lt;&gt;"",F422&lt;&gt;""),"Use In OR Out, not both",IF(AND(E422="",F422=""),"Add an amount",""))))))</f>
        <v/>
      </c>
    </row>
    <row r="423" customFormat="false" ht="15" hidden="false" customHeight="false" outlineLevel="0" collapsed="false">
      <c r="A423" s="9"/>
      <c r="B423" s="10"/>
      <c r="C423" s="10"/>
      <c r="D423" s="10"/>
      <c r="E423" s="11"/>
      <c r="F423" s="11"/>
      <c r="G423" s="10"/>
      <c r="H423" s="10"/>
      <c r="I423" s="10"/>
      <c r="J423" s="12" t="str">
        <f aca="false">IF(D423="","",IFERROR(INDEX(Categories!$B$2:$B$38,MATCH(D423,Categories!$A$2:$A$38,0)),"?"))</f>
        <v/>
      </c>
      <c r="K423" s="12" t="str">
        <f aca="false">IF(AND(A423="",D423="",E423="",F423=""),"",IF(A423="","Add a date",IF(D423="","Pick a category",IF(J423="?","Category not on Categories tab",IF(AND(E423&lt;&gt;"",F423&lt;&gt;""),"Use In OR Out, not both",IF(AND(E423="",F423=""),"Add an amount",""))))))</f>
        <v/>
      </c>
    </row>
    <row r="424" customFormat="false" ht="15" hidden="false" customHeight="false" outlineLevel="0" collapsed="false">
      <c r="A424" s="9"/>
      <c r="B424" s="10"/>
      <c r="C424" s="10"/>
      <c r="D424" s="10"/>
      <c r="E424" s="11"/>
      <c r="F424" s="11"/>
      <c r="G424" s="10"/>
      <c r="H424" s="10"/>
      <c r="I424" s="10"/>
      <c r="J424" s="12" t="str">
        <f aca="false">IF(D424="","",IFERROR(INDEX(Categories!$B$2:$B$38,MATCH(D424,Categories!$A$2:$A$38,0)),"?"))</f>
        <v/>
      </c>
      <c r="K424" s="12" t="str">
        <f aca="false">IF(AND(A424="",D424="",E424="",F424=""),"",IF(A424="","Add a date",IF(D424="","Pick a category",IF(J424="?","Category not on Categories tab",IF(AND(E424&lt;&gt;"",F424&lt;&gt;""),"Use In OR Out, not both",IF(AND(E424="",F424=""),"Add an amount",""))))))</f>
        <v/>
      </c>
    </row>
    <row r="425" customFormat="false" ht="15" hidden="false" customHeight="false" outlineLevel="0" collapsed="false">
      <c r="A425" s="9"/>
      <c r="B425" s="10"/>
      <c r="C425" s="10"/>
      <c r="D425" s="10"/>
      <c r="E425" s="11"/>
      <c r="F425" s="11"/>
      <c r="G425" s="10"/>
      <c r="H425" s="10"/>
      <c r="I425" s="10"/>
      <c r="J425" s="12" t="str">
        <f aca="false">IF(D425="","",IFERROR(INDEX(Categories!$B$2:$B$38,MATCH(D425,Categories!$A$2:$A$38,0)),"?"))</f>
        <v/>
      </c>
      <c r="K425" s="12" t="str">
        <f aca="false">IF(AND(A425="",D425="",E425="",F425=""),"",IF(A425="","Add a date",IF(D425="","Pick a category",IF(J425="?","Category not on Categories tab",IF(AND(E425&lt;&gt;"",F425&lt;&gt;""),"Use In OR Out, not both",IF(AND(E425="",F425=""),"Add an amount",""))))))</f>
        <v/>
      </c>
    </row>
    <row r="426" customFormat="false" ht="15" hidden="false" customHeight="false" outlineLevel="0" collapsed="false">
      <c r="A426" s="9"/>
      <c r="B426" s="10"/>
      <c r="C426" s="10"/>
      <c r="D426" s="10"/>
      <c r="E426" s="11"/>
      <c r="F426" s="11"/>
      <c r="G426" s="10"/>
      <c r="H426" s="10"/>
      <c r="I426" s="10"/>
      <c r="J426" s="12" t="str">
        <f aca="false">IF(D426="","",IFERROR(INDEX(Categories!$B$2:$B$38,MATCH(D426,Categories!$A$2:$A$38,0)),"?"))</f>
        <v/>
      </c>
      <c r="K426" s="12" t="str">
        <f aca="false">IF(AND(A426="",D426="",E426="",F426=""),"",IF(A426="","Add a date",IF(D426="","Pick a category",IF(J426="?","Category not on Categories tab",IF(AND(E426&lt;&gt;"",F426&lt;&gt;""),"Use In OR Out, not both",IF(AND(E426="",F426=""),"Add an amount",""))))))</f>
        <v/>
      </c>
    </row>
    <row r="427" customFormat="false" ht="15" hidden="false" customHeight="false" outlineLevel="0" collapsed="false">
      <c r="A427" s="9"/>
      <c r="B427" s="10"/>
      <c r="C427" s="10"/>
      <c r="D427" s="10"/>
      <c r="E427" s="11"/>
      <c r="F427" s="11"/>
      <c r="G427" s="10"/>
      <c r="H427" s="10"/>
      <c r="I427" s="10"/>
      <c r="J427" s="12" t="str">
        <f aca="false">IF(D427="","",IFERROR(INDEX(Categories!$B$2:$B$38,MATCH(D427,Categories!$A$2:$A$38,0)),"?"))</f>
        <v/>
      </c>
      <c r="K427" s="12" t="str">
        <f aca="false">IF(AND(A427="",D427="",E427="",F427=""),"",IF(A427="","Add a date",IF(D427="","Pick a category",IF(J427="?","Category not on Categories tab",IF(AND(E427&lt;&gt;"",F427&lt;&gt;""),"Use In OR Out, not both",IF(AND(E427="",F427=""),"Add an amount",""))))))</f>
        <v/>
      </c>
    </row>
    <row r="428" customFormat="false" ht="15" hidden="false" customHeight="false" outlineLevel="0" collapsed="false">
      <c r="A428" s="9"/>
      <c r="B428" s="10"/>
      <c r="C428" s="10"/>
      <c r="D428" s="10"/>
      <c r="E428" s="11"/>
      <c r="F428" s="11"/>
      <c r="G428" s="10"/>
      <c r="H428" s="10"/>
      <c r="I428" s="10"/>
      <c r="J428" s="12" t="str">
        <f aca="false">IF(D428="","",IFERROR(INDEX(Categories!$B$2:$B$38,MATCH(D428,Categories!$A$2:$A$38,0)),"?"))</f>
        <v/>
      </c>
      <c r="K428" s="12" t="str">
        <f aca="false">IF(AND(A428="",D428="",E428="",F428=""),"",IF(A428="","Add a date",IF(D428="","Pick a category",IF(J428="?","Category not on Categories tab",IF(AND(E428&lt;&gt;"",F428&lt;&gt;""),"Use In OR Out, not both",IF(AND(E428="",F428=""),"Add an amount",""))))))</f>
        <v/>
      </c>
    </row>
    <row r="429" customFormat="false" ht="15" hidden="false" customHeight="false" outlineLevel="0" collapsed="false">
      <c r="A429" s="9"/>
      <c r="B429" s="10"/>
      <c r="C429" s="10"/>
      <c r="D429" s="10"/>
      <c r="E429" s="11"/>
      <c r="F429" s="11"/>
      <c r="G429" s="10"/>
      <c r="H429" s="10"/>
      <c r="I429" s="10"/>
      <c r="J429" s="12" t="str">
        <f aca="false">IF(D429="","",IFERROR(INDEX(Categories!$B$2:$B$38,MATCH(D429,Categories!$A$2:$A$38,0)),"?"))</f>
        <v/>
      </c>
      <c r="K429" s="12" t="str">
        <f aca="false">IF(AND(A429="",D429="",E429="",F429=""),"",IF(A429="","Add a date",IF(D429="","Pick a category",IF(J429="?","Category not on Categories tab",IF(AND(E429&lt;&gt;"",F429&lt;&gt;""),"Use In OR Out, not both",IF(AND(E429="",F429=""),"Add an amount",""))))))</f>
        <v/>
      </c>
    </row>
    <row r="430" customFormat="false" ht="15" hidden="false" customHeight="false" outlineLevel="0" collapsed="false">
      <c r="A430" s="9"/>
      <c r="B430" s="10"/>
      <c r="C430" s="10"/>
      <c r="D430" s="10"/>
      <c r="E430" s="11"/>
      <c r="F430" s="11"/>
      <c r="G430" s="10"/>
      <c r="H430" s="10"/>
      <c r="I430" s="10"/>
      <c r="J430" s="12" t="str">
        <f aca="false">IF(D430="","",IFERROR(INDEX(Categories!$B$2:$B$38,MATCH(D430,Categories!$A$2:$A$38,0)),"?"))</f>
        <v/>
      </c>
      <c r="K430" s="12" t="str">
        <f aca="false">IF(AND(A430="",D430="",E430="",F430=""),"",IF(A430="","Add a date",IF(D430="","Pick a category",IF(J430="?","Category not on Categories tab",IF(AND(E430&lt;&gt;"",F430&lt;&gt;""),"Use In OR Out, not both",IF(AND(E430="",F430=""),"Add an amount",""))))))</f>
        <v/>
      </c>
    </row>
    <row r="431" customFormat="false" ht="15" hidden="false" customHeight="false" outlineLevel="0" collapsed="false">
      <c r="A431" s="9"/>
      <c r="B431" s="10"/>
      <c r="C431" s="10"/>
      <c r="D431" s="10"/>
      <c r="E431" s="11"/>
      <c r="F431" s="11"/>
      <c r="G431" s="10"/>
      <c r="H431" s="10"/>
      <c r="I431" s="10"/>
      <c r="J431" s="12" t="str">
        <f aca="false">IF(D431="","",IFERROR(INDEX(Categories!$B$2:$B$38,MATCH(D431,Categories!$A$2:$A$38,0)),"?"))</f>
        <v/>
      </c>
      <c r="K431" s="12" t="str">
        <f aca="false">IF(AND(A431="",D431="",E431="",F431=""),"",IF(A431="","Add a date",IF(D431="","Pick a category",IF(J431="?","Category not on Categories tab",IF(AND(E431&lt;&gt;"",F431&lt;&gt;""),"Use In OR Out, not both",IF(AND(E431="",F431=""),"Add an amount",""))))))</f>
        <v/>
      </c>
    </row>
    <row r="432" customFormat="false" ht="15" hidden="false" customHeight="false" outlineLevel="0" collapsed="false">
      <c r="A432" s="9"/>
      <c r="B432" s="10"/>
      <c r="C432" s="10"/>
      <c r="D432" s="10"/>
      <c r="E432" s="11"/>
      <c r="F432" s="11"/>
      <c r="G432" s="10"/>
      <c r="H432" s="10"/>
      <c r="I432" s="10"/>
      <c r="J432" s="12" t="str">
        <f aca="false">IF(D432="","",IFERROR(INDEX(Categories!$B$2:$B$38,MATCH(D432,Categories!$A$2:$A$38,0)),"?"))</f>
        <v/>
      </c>
      <c r="K432" s="12" t="str">
        <f aca="false">IF(AND(A432="",D432="",E432="",F432=""),"",IF(A432="","Add a date",IF(D432="","Pick a category",IF(J432="?","Category not on Categories tab",IF(AND(E432&lt;&gt;"",F432&lt;&gt;""),"Use In OR Out, not both",IF(AND(E432="",F432=""),"Add an amount",""))))))</f>
        <v/>
      </c>
    </row>
    <row r="433" customFormat="false" ht="15" hidden="false" customHeight="false" outlineLevel="0" collapsed="false">
      <c r="A433" s="9"/>
      <c r="B433" s="10"/>
      <c r="C433" s="10"/>
      <c r="D433" s="10"/>
      <c r="E433" s="11"/>
      <c r="F433" s="11"/>
      <c r="G433" s="10"/>
      <c r="H433" s="10"/>
      <c r="I433" s="10"/>
      <c r="J433" s="12" t="str">
        <f aca="false">IF(D433="","",IFERROR(INDEX(Categories!$B$2:$B$38,MATCH(D433,Categories!$A$2:$A$38,0)),"?"))</f>
        <v/>
      </c>
      <c r="K433" s="12" t="str">
        <f aca="false">IF(AND(A433="",D433="",E433="",F433=""),"",IF(A433="","Add a date",IF(D433="","Pick a category",IF(J433="?","Category not on Categories tab",IF(AND(E433&lt;&gt;"",F433&lt;&gt;""),"Use In OR Out, not both",IF(AND(E433="",F433=""),"Add an amount",""))))))</f>
        <v/>
      </c>
    </row>
    <row r="434" customFormat="false" ht="15" hidden="false" customHeight="false" outlineLevel="0" collapsed="false">
      <c r="A434" s="9"/>
      <c r="B434" s="10"/>
      <c r="C434" s="10"/>
      <c r="D434" s="10"/>
      <c r="E434" s="11"/>
      <c r="F434" s="11"/>
      <c r="G434" s="10"/>
      <c r="H434" s="10"/>
      <c r="I434" s="10"/>
      <c r="J434" s="12" t="str">
        <f aca="false">IF(D434="","",IFERROR(INDEX(Categories!$B$2:$B$38,MATCH(D434,Categories!$A$2:$A$38,0)),"?"))</f>
        <v/>
      </c>
      <c r="K434" s="12" t="str">
        <f aca="false">IF(AND(A434="",D434="",E434="",F434=""),"",IF(A434="","Add a date",IF(D434="","Pick a category",IF(J434="?","Category not on Categories tab",IF(AND(E434&lt;&gt;"",F434&lt;&gt;""),"Use In OR Out, not both",IF(AND(E434="",F434=""),"Add an amount",""))))))</f>
        <v/>
      </c>
    </row>
    <row r="435" customFormat="false" ht="15" hidden="false" customHeight="false" outlineLevel="0" collapsed="false">
      <c r="A435" s="9"/>
      <c r="B435" s="10"/>
      <c r="C435" s="10"/>
      <c r="D435" s="10"/>
      <c r="E435" s="11"/>
      <c r="F435" s="11"/>
      <c r="G435" s="10"/>
      <c r="H435" s="10"/>
      <c r="I435" s="10"/>
      <c r="J435" s="12" t="str">
        <f aca="false">IF(D435="","",IFERROR(INDEX(Categories!$B$2:$B$38,MATCH(D435,Categories!$A$2:$A$38,0)),"?"))</f>
        <v/>
      </c>
      <c r="K435" s="12" t="str">
        <f aca="false">IF(AND(A435="",D435="",E435="",F435=""),"",IF(A435="","Add a date",IF(D435="","Pick a category",IF(J435="?","Category not on Categories tab",IF(AND(E435&lt;&gt;"",F435&lt;&gt;""),"Use In OR Out, not both",IF(AND(E435="",F435=""),"Add an amount",""))))))</f>
        <v/>
      </c>
    </row>
    <row r="436" customFormat="false" ht="15" hidden="false" customHeight="false" outlineLevel="0" collapsed="false">
      <c r="A436" s="9"/>
      <c r="B436" s="10"/>
      <c r="C436" s="10"/>
      <c r="D436" s="10"/>
      <c r="E436" s="11"/>
      <c r="F436" s="11"/>
      <c r="G436" s="10"/>
      <c r="H436" s="10"/>
      <c r="I436" s="10"/>
      <c r="J436" s="12" t="str">
        <f aca="false">IF(D436="","",IFERROR(INDEX(Categories!$B$2:$B$38,MATCH(D436,Categories!$A$2:$A$38,0)),"?"))</f>
        <v/>
      </c>
      <c r="K436" s="12" t="str">
        <f aca="false">IF(AND(A436="",D436="",E436="",F436=""),"",IF(A436="","Add a date",IF(D436="","Pick a category",IF(J436="?","Category not on Categories tab",IF(AND(E436&lt;&gt;"",F436&lt;&gt;""),"Use In OR Out, not both",IF(AND(E436="",F436=""),"Add an amount",""))))))</f>
        <v/>
      </c>
    </row>
    <row r="437" customFormat="false" ht="15" hidden="false" customHeight="false" outlineLevel="0" collapsed="false">
      <c r="A437" s="9"/>
      <c r="B437" s="10"/>
      <c r="C437" s="10"/>
      <c r="D437" s="10"/>
      <c r="E437" s="11"/>
      <c r="F437" s="11"/>
      <c r="G437" s="10"/>
      <c r="H437" s="10"/>
      <c r="I437" s="10"/>
      <c r="J437" s="12" t="str">
        <f aca="false">IF(D437="","",IFERROR(INDEX(Categories!$B$2:$B$38,MATCH(D437,Categories!$A$2:$A$38,0)),"?"))</f>
        <v/>
      </c>
      <c r="K437" s="12" t="str">
        <f aca="false">IF(AND(A437="",D437="",E437="",F437=""),"",IF(A437="","Add a date",IF(D437="","Pick a category",IF(J437="?","Category not on Categories tab",IF(AND(E437&lt;&gt;"",F437&lt;&gt;""),"Use In OR Out, not both",IF(AND(E437="",F437=""),"Add an amount",""))))))</f>
        <v/>
      </c>
    </row>
    <row r="438" customFormat="false" ht="15" hidden="false" customHeight="false" outlineLevel="0" collapsed="false">
      <c r="A438" s="9"/>
      <c r="B438" s="10"/>
      <c r="C438" s="10"/>
      <c r="D438" s="10"/>
      <c r="E438" s="11"/>
      <c r="F438" s="11"/>
      <c r="G438" s="10"/>
      <c r="H438" s="10"/>
      <c r="I438" s="10"/>
      <c r="J438" s="12" t="str">
        <f aca="false">IF(D438="","",IFERROR(INDEX(Categories!$B$2:$B$38,MATCH(D438,Categories!$A$2:$A$38,0)),"?"))</f>
        <v/>
      </c>
      <c r="K438" s="12" t="str">
        <f aca="false">IF(AND(A438="",D438="",E438="",F438=""),"",IF(A438="","Add a date",IF(D438="","Pick a category",IF(J438="?","Category not on Categories tab",IF(AND(E438&lt;&gt;"",F438&lt;&gt;""),"Use In OR Out, not both",IF(AND(E438="",F438=""),"Add an amount",""))))))</f>
        <v/>
      </c>
    </row>
    <row r="439" customFormat="false" ht="15" hidden="false" customHeight="false" outlineLevel="0" collapsed="false">
      <c r="A439" s="9"/>
      <c r="B439" s="10"/>
      <c r="C439" s="10"/>
      <c r="D439" s="10"/>
      <c r="E439" s="11"/>
      <c r="F439" s="11"/>
      <c r="G439" s="10"/>
      <c r="H439" s="10"/>
      <c r="I439" s="10"/>
      <c r="J439" s="12" t="str">
        <f aca="false">IF(D439="","",IFERROR(INDEX(Categories!$B$2:$B$38,MATCH(D439,Categories!$A$2:$A$38,0)),"?"))</f>
        <v/>
      </c>
      <c r="K439" s="12" t="str">
        <f aca="false">IF(AND(A439="",D439="",E439="",F439=""),"",IF(A439="","Add a date",IF(D439="","Pick a category",IF(J439="?","Category not on Categories tab",IF(AND(E439&lt;&gt;"",F439&lt;&gt;""),"Use In OR Out, not both",IF(AND(E439="",F439=""),"Add an amount",""))))))</f>
        <v/>
      </c>
    </row>
    <row r="440" customFormat="false" ht="15" hidden="false" customHeight="false" outlineLevel="0" collapsed="false">
      <c r="A440" s="9"/>
      <c r="B440" s="10"/>
      <c r="C440" s="10"/>
      <c r="D440" s="10"/>
      <c r="E440" s="11"/>
      <c r="F440" s="11"/>
      <c r="G440" s="10"/>
      <c r="H440" s="10"/>
      <c r="I440" s="10"/>
      <c r="J440" s="12" t="str">
        <f aca="false">IF(D440="","",IFERROR(INDEX(Categories!$B$2:$B$38,MATCH(D440,Categories!$A$2:$A$38,0)),"?"))</f>
        <v/>
      </c>
      <c r="K440" s="12" t="str">
        <f aca="false">IF(AND(A440="",D440="",E440="",F440=""),"",IF(A440="","Add a date",IF(D440="","Pick a category",IF(J440="?","Category not on Categories tab",IF(AND(E440&lt;&gt;"",F440&lt;&gt;""),"Use In OR Out, not both",IF(AND(E440="",F440=""),"Add an amount",""))))))</f>
        <v/>
      </c>
    </row>
    <row r="441" customFormat="false" ht="15" hidden="false" customHeight="false" outlineLevel="0" collapsed="false">
      <c r="A441" s="9"/>
      <c r="B441" s="10"/>
      <c r="C441" s="10"/>
      <c r="D441" s="10"/>
      <c r="E441" s="11"/>
      <c r="F441" s="11"/>
      <c r="G441" s="10"/>
      <c r="H441" s="10"/>
      <c r="I441" s="10"/>
      <c r="J441" s="12" t="str">
        <f aca="false">IF(D441="","",IFERROR(INDEX(Categories!$B$2:$B$38,MATCH(D441,Categories!$A$2:$A$38,0)),"?"))</f>
        <v/>
      </c>
      <c r="K441" s="12" t="str">
        <f aca="false">IF(AND(A441="",D441="",E441="",F441=""),"",IF(A441="","Add a date",IF(D441="","Pick a category",IF(J441="?","Category not on Categories tab",IF(AND(E441&lt;&gt;"",F441&lt;&gt;""),"Use In OR Out, not both",IF(AND(E441="",F441=""),"Add an amount",""))))))</f>
        <v/>
      </c>
    </row>
    <row r="442" customFormat="false" ht="15" hidden="false" customHeight="false" outlineLevel="0" collapsed="false">
      <c r="A442" s="9"/>
      <c r="B442" s="10"/>
      <c r="C442" s="10"/>
      <c r="D442" s="10"/>
      <c r="E442" s="11"/>
      <c r="F442" s="11"/>
      <c r="G442" s="10"/>
      <c r="H442" s="10"/>
      <c r="I442" s="10"/>
      <c r="J442" s="12" t="str">
        <f aca="false">IF(D442="","",IFERROR(INDEX(Categories!$B$2:$B$38,MATCH(D442,Categories!$A$2:$A$38,0)),"?"))</f>
        <v/>
      </c>
      <c r="K442" s="12" t="str">
        <f aca="false">IF(AND(A442="",D442="",E442="",F442=""),"",IF(A442="","Add a date",IF(D442="","Pick a category",IF(J442="?","Category not on Categories tab",IF(AND(E442&lt;&gt;"",F442&lt;&gt;""),"Use In OR Out, not both",IF(AND(E442="",F442=""),"Add an amount",""))))))</f>
        <v/>
      </c>
    </row>
    <row r="443" customFormat="false" ht="15" hidden="false" customHeight="false" outlineLevel="0" collapsed="false">
      <c r="A443" s="9"/>
      <c r="B443" s="10"/>
      <c r="C443" s="10"/>
      <c r="D443" s="10"/>
      <c r="E443" s="11"/>
      <c r="F443" s="11"/>
      <c r="G443" s="10"/>
      <c r="H443" s="10"/>
      <c r="I443" s="10"/>
      <c r="J443" s="12" t="str">
        <f aca="false">IF(D443="","",IFERROR(INDEX(Categories!$B$2:$B$38,MATCH(D443,Categories!$A$2:$A$38,0)),"?"))</f>
        <v/>
      </c>
      <c r="K443" s="12" t="str">
        <f aca="false">IF(AND(A443="",D443="",E443="",F443=""),"",IF(A443="","Add a date",IF(D443="","Pick a category",IF(J443="?","Category not on Categories tab",IF(AND(E443&lt;&gt;"",F443&lt;&gt;""),"Use In OR Out, not both",IF(AND(E443="",F443=""),"Add an amount",""))))))</f>
        <v/>
      </c>
    </row>
    <row r="444" customFormat="false" ht="15" hidden="false" customHeight="false" outlineLevel="0" collapsed="false">
      <c r="A444" s="9"/>
      <c r="B444" s="10"/>
      <c r="C444" s="10"/>
      <c r="D444" s="10"/>
      <c r="E444" s="11"/>
      <c r="F444" s="11"/>
      <c r="G444" s="10"/>
      <c r="H444" s="10"/>
      <c r="I444" s="10"/>
      <c r="J444" s="12" t="str">
        <f aca="false">IF(D444="","",IFERROR(INDEX(Categories!$B$2:$B$38,MATCH(D444,Categories!$A$2:$A$38,0)),"?"))</f>
        <v/>
      </c>
      <c r="K444" s="12" t="str">
        <f aca="false">IF(AND(A444="",D444="",E444="",F444=""),"",IF(A444="","Add a date",IF(D444="","Pick a category",IF(J444="?","Category not on Categories tab",IF(AND(E444&lt;&gt;"",F444&lt;&gt;""),"Use In OR Out, not both",IF(AND(E444="",F444=""),"Add an amount",""))))))</f>
        <v/>
      </c>
    </row>
    <row r="445" customFormat="false" ht="15" hidden="false" customHeight="false" outlineLevel="0" collapsed="false">
      <c r="A445" s="9"/>
      <c r="B445" s="10"/>
      <c r="C445" s="10"/>
      <c r="D445" s="10"/>
      <c r="E445" s="11"/>
      <c r="F445" s="11"/>
      <c r="G445" s="10"/>
      <c r="H445" s="10"/>
      <c r="I445" s="10"/>
      <c r="J445" s="12" t="str">
        <f aca="false">IF(D445="","",IFERROR(INDEX(Categories!$B$2:$B$38,MATCH(D445,Categories!$A$2:$A$38,0)),"?"))</f>
        <v/>
      </c>
      <c r="K445" s="12" t="str">
        <f aca="false">IF(AND(A445="",D445="",E445="",F445=""),"",IF(A445="","Add a date",IF(D445="","Pick a category",IF(J445="?","Category not on Categories tab",IF(AND(E445&lt;&gt;"",F445&lt;&gt;""),"Use In OR Out, not both",IF(AND(E445="",F445=""),"Add an amount",""))))))</f>
        <v/>
      </c>
    </row>
    <row r="446" customFormat="false" ht="15" hidden="false" customHeight="false" outlineLevel="0" collapsed="false">
      <c r="A446" s="9"/>
      <c r="B446" s="10"/>
      <c r="C446" s="10"/>
      <c r="D446" s="10"/>
      <c r="E446" s="11"/>
      <c r="F446" s="11"/>
      <c r="G446" s="10"/>
      <c r="H446" s="10"/>
      <c r="I446" s="10"/>
      <c r="J446" s="12" t="str">
        <f aca="false">IF(D446="","",IFERROR(INDEX(Categories!$B$2:$B$38,MATCH(D446,Categories!$A$2:$A$38,0)),"?"))</f>
        <v/>
      </c>
      <c r="K446" s="12" t="str">
        <f aca="false">IF(AND(A446="",D446="",E446="",F446=""),"",IF(A446="","Add a date",IF(D446="","Pick a category",IF(J446="?","Category not on Categories tab",IF(AND(E446&lt;&gt;"",F446&lt;&gt;""),"Use In OR Out, not both",IF(AND(E446="",F446=""),"Add an amount",""))))))</f>
        <v/>
      </c>
    </row>
    <row r="447" customFormat="false" ht="15" hidden="false" customHeight="false" outlineLevel="0" collapsed="false">
      <c r="A447" s="9"/>
      <c r="B447" s="10"/>
      <c r="C447" s="10"/>
      <c r="D447" s="10"/>
      <c r="E447" s="11"/>
      <c r="F447" s="11"/>
      <c r="G447" s="10"/>
      <c r="H447" s="10"/>
      <c r="I447" s="10"/>
      <c r="J447" s="12" t="str">
        <f aca="false">IF(D447="","",IFERROR(INDEX(Categories!$B$2:$B$38,MATCH(D447,Categories!$A$2:$A$38,0)),"?"))</f>
        <v/>
      </c>
      <c r="K447" s="12" t="str">
        <f aca="false">IF(AND(A447="",D447="",E447="",F447=""),"",IF(A447="","Add a date",IF(D447="","Pick a category",IF(J447="?","Category not on Categories tab",IF(AND(E447&lt;&gt;"",F447&lt;&gt;""),"Use In OR Out, not both",IF(AND(E447="",F447=""),"Add an amount",""))))))</f>
        <v/>
      </c>
    </row>
    <row r="448" customFormat="false" ht="15" hidden="false" customHeight="false" outlineLevel="0" collapsed="false">
      <c r="A448" s="9"/>
      <c r="B448" s="10"/>
      <c r="C448" s="10"/>
      <c r="D448" s="10"/>
      <c r="E448" s="11"/>
      <c r="F448" s="11"/>
      <c r="G448" s="10"/>
      <c r="H448" s="10"/>
      <c r="I448" s="10"/>
      <c r="J448" s="12" t="str">
        <f aca="false">IF(D448="","",IFERROR(INDEX(Categories!$B$2:$B$38,MATCH(D448,Categories!$A$2:$A$38,0)),"?"))</f>
        <v/>
      </c>
      <c r="K448" s="12" t="str">
        <f aca="false">IF(AND(A448="",D448="",E448="",F448=""),"",IF(A448="","Add a date",IF(D448="","Pick a category",IF(J448="?","Category not on Categories tab",IF(AND(E448&lt;&gt;"",F448&lt;&gt;""),"Use In OR Out, not both",IF(AND(E448="",F448=""),"Add an amount",""))))))</f>
        <v/>
      </c>
    </row>
    <row r="449" customFormat="false" ht="15" hidden="false" customHeight="false" outlineLevel="0" collapsed="false">
      <c r="A449" s="9"/>
      <c r="B449" s="10"/>
      <c r="C449" s="10"/>
      <c r="D449" s="10"/>
      <c r="E449" s="11"/>
      <c r="F449" s="11"/>
      <c r="G449" s="10"/>
      <c r="H449" s="10"/>
      <c r="I449" s="10"/>
      <c r="J449" s="12" t="str">
        <f aca="false">IF(D449="","",IFERROR(INDEX(Categories!$B$2:$B$38,MATCH(D449,Categories!$A$2:$A$38,0)),"?"))</f>
        <v/>
      </c>
      <c r="K449" s="12" t="str">
        <f aca="false">IF(AND(A449="",D449="",E449="",F449=""),"",IF(A449="","Add a date",IF(D449="","Pick a category",IF(J449="?","Category not on Categories tab",IF(AND(E449&lt;&gt;"",F449&lt;&gt;""),"Use In OR Out, not both",IF(AND(E449="",F449=""),"Add an amount",""))))))</f>
        <v/>
      </c>
    </row>
    <row r="450" customFormat="false" ht="15" hidden="false" customHeight="false" outlineLevel="0" collapsed="false">
      <c r="A450" s="9"/>
      <c r="B450" s="10"/>
      <c r="C450" s="10"/>
      <c r="D450" s="10"/>
      <c r="E450" s="11"/>
      <c r="F450" s="11"/>
      <c r="G450" s="10"/>
      <c r="H450" s="10"/>
      <c r="I450" s="10"/>
      <c r="J450" s="12" t="str">
        <f aca="false">IF(D450="","",IFERROR(INDEX(Categories!$B$2:$B$38,MATCH(D450,Categories!$A$2:$A$38,0)),"?"))</f>
        <v/>
      </c>
      <c r="K450" s="12" t="str">
        <f aca="false">IF(AND(A450="",D450="",E450="",F450=""),"",IF(A450="","Add a date",IF(D450="","Pick a category",IF(J450="?","Category not on Categories tab",IF(AND(E450&lt;&gt;"",F450&lt;&gt;""),"Use In OR Out, not both",IF(AND(E450="",F450=""),"Add an amount",""))))))</f>
        <v/>
      </c>
    </row>
    <row r="451" customFormat="false" ht="15" hidden="false" customHeight="false" outlineLevel="0" collapsed="false">
      <c r="A451" s="9"/>
      <c r="B451" s="10"/>
      <c r="C451" s="10"/>
      <c r="D451" s="10"/>
      <c r="E451" s="11"/>
      <c r="F451" s="11"/>
      <c r="G451" s="10"/>
      <c r="H451" s="10"/>
      <c r="I451" s="10"/>
      <c r="J451" s="12" t="str">
        <f aca="false">IF(D451="","",IFERROR(INDEX(Categories!$B$2:$B$38,MATCH(D451,Categories!$A$2:$A$38,0)),"?"))</f>
        <v/>
      </c>
      <c r="K451" s="12" t="str">
        <f aca="false">IF(AND(A451="",D451="",E451="",F451=""),"",IF(A451="","Add a date",IF(D451="","Pick a category",IF(J451="?","Category not on Categories tab",IF(AND(E451&lt;&gt;"",F451&lt;&gt;""),"Use In OR Out, not both",IF(AND(E451="",F451=""),"Add an amount",""))))))</f>
        <v/>
      </c>
    </row>
    <row r="452" customFormat="false" ht="15" hidden="false" customHeight="false" outlineLevel="0" collapsed="false">
      <c r="A452" s="9"/>
      <c r="B452" s="10"/>
      <c r="C452" s="10"/>
      <c r="D452" s="10"/>
      <c r="E452" s="11"/>
      <c r="F452" s="11"/>
      <c r="G452" s="10"/>
      <c r="H452" s="10"/>
      <c r="I452" s="10"/>
      <c r="J452" s="12" t="str">
        <f aca="false">IF(D452="","",IFERROR(INDEX(Categories!$B$2:$B$38,MATCH(D452,Categories!$A$2:$A$38,0)),"?"))</f>
        <v/>
      </c>
      <c r="K452" s="12" t="str">
        <f aca="false">IF(AND(A452="",D452="",E452="",F452=""),"",IF(A452="","Add a date",IF(D452="","Pick a category",IF(J452="?","Category not on Categories tab",IF(AND(E452&lt;&gt;"",F452&lt;&gt;""),"Use In OR Out, not both",IF(AND(E452="",F452=""),"Add an amount",""))))))</f>
        <v/>
      </c>
    </row>
    <row r="453" customFormat="false" ht="15" hidden="false" customHeight="false" outlineLevel="0" collapsed="false">
      <c r="A453" s="9"/>
      <c r="B453" s="10"/>
      <c r="C453" s="10"/>
      <c r="D453" s="10"/>
      <c r="E453" s="11"/>
      <c r="F453" s="11"/>
      <c r="G453" s="10"/>
      <c r="H453" s="10"/>
      <c r="I453" s="10"/>
      <c r="J453" s="12" t="str">
        <f aca="false">IF(D453="","",IFERROR(INDEX(Categories!$B$2:$B$38,MATCH(D453,Categories!$A$2:$A$38,0)),"?"))</f>
        <v/>
      </c>
      <c r="K453" s="12" t="str">
        <f aca="false">IF(AND(A453="",D453="",E453="",F453=""),"",IF(A453="","Add a date",IF(D453="","Pick a category",IF(J453="?","Category not on Categories tab",IF(AND(E453&lt;&gt;"",F453&lt;&gt;""),"Use In OR Out, not both",IF(AND(E453="",F453=""),"Add an amount",""))))))</f>
        <v/>
      </c>
    </row>
    <row r="454" customFormat="false" ht="15" hidden="false" customHeight="false" outlineLevel="0" collapsed="false">
      <c r="A454" s="9"/>
      <c r="B454" s="10"/>
      <c r="C454" s="10"/>
      <c r="D454" s="10"/>
      <c r="E454" s="11"/>
      <c r="F454" s="11"/>
      <c r="G454" s="10"/>
      <c r="H454" s="10"/>
      <c r="I454" s="10"/>
      <c r="J454" s="12" t="str">
        <f aca="false">IF(D454="","",IFERROR(INDEX(Categories!$B$2:$B$38,MATCH(D454,Categories!$A$2:$A$38,0)),"?"))</f>
        <v/>
      </c>
      <c r="K454" s="12" t="str">
        <f aca="false">IF(AND(A454="",D454="",E454="",F454=""),"",IF(A454="","Add a date",IF(D454="","Pick a category",IF(J454="?","Category not on Categories tab",IF(AND(E454&lt;&gt;"",F454&lt;&gt;""),"Use In OR Out, not both",IF(AND(E454="",F454=""),"Add an amount",""))))))</f>
        <v/>
      </c>
    </row>
    <row r="455" customFormat="false" ht="15" hidden="false" customHeight="false" outlineLevel="0" collapsed="false">
      <c r="A455" s="9"/>
      <c r="B455" s="10"/>
      <c r="C455" s="10"/>
      <c r="D455" s="10"/>
      <c r="E455" s="11"/>
      <c r="F455" s="11"/>
      <c r="G455" s="10"/>
      <c r="H455" s="10"/>
      <c r="I455" s="10"/>
      <c r="J455" s="12" t="str">
        <f aca="false">IF(D455="","",IFERROR(INDEX(Categories!$B$2:$B$38,MATCH(D455,Categories!$A$2:$A$38,0)),"?"))</f>
        <v/>
      </c>
      <c r="K455" s="12" t="str">
        <f aca="false">IF(AND(A455="",D455="",E455="",F455=""),"",IF(A455="","Add a date",IF(D455="","Pick a category",IF(J455="?","Category not on Categories tab",IF(AND(E455&lt;&gt;"",F455&lt;&gt;""),"Use In OR Out, not both",IF(AND(E455="",F455=""),"Add an amount",""))))))</f>
        <v/>
      </c>
    </row>
    <row r="456" customFormat="false" ht="15" hidden="false" customHeight="false" outlineLevel="0" collapsed="false">
      <c r="A456" s="9"/>
      <c r="B456" s="10"/>
      <c r="C456" s="10"/>
      <c r="D456" s="10"/>
      <c r="E456" s="11"/>
      <c r="F456" s="11"/>
      <c r="G456" s="10"/>
      <c r="H456" s="10"/>
      <c r="I456" s="10"/>
      <c r="J456" s="12" t="str">
        <f aca="false">IF(D456="","",IFERROR(INDEX(Categories!$B$2:$B$38,MATCH(D456,Categories!$A$2:$A$38,0)),"?"))</f>
        <v/>
      </c>
      <c r="K456" s="12" t="str">
        <f aca="false">IF(AND(A456="",D456="",E456="",F456=""),"",IF(A456="","Add a date",IF(D456="","Pick a category",IF(J456="?","Category not on Categories tab",IF(AND(E456&lt;&gt;"",F456&lt;&gt;""),"Use In OR Out, not both",IF(AND(E456="",F456=""),"Add an amount",""))))))</f>
        <v/>
      </c>
    </row>
    <row r="457" customFormat="false" ht="15" hidden="false" customHeight="false" outlineLevel="0" collapsed="false">
      <c r="A457" s="9"/>
      <c r="B457" s="10"/>
      <c r="C457" s="10"/>
      <c r="D457" s="10"/>
      <c r="E457" s="11"/>
      <c r="F457" s="11"/>
      <c r="G457" s="10"/>
      <c r="H457" s="10"/>
      <c r="I457" s="10"/>
      <c r="J457" s="12" t="str">
        <f aca="false">IF(D457="","",IFERROR(INDEX(Categories!$B$2:$B$38,MATCH(D457,Categories!$A$2:$A$38,0)),"?"))</f>
        <v/>
      </c>
      <c r="K457" s="12" t="str">
        <f aca="false">IF(AND(A457="",D457="",E457="",F457=""),"",IF(A457="","Add a date",IF(D457="","Pick a category",IF(J457="?","Category not on Categories tab",IF(AND(E457&lt;&gt;"",F457&lt;&gt;""),"Use In OR Out, not both",IF(AND(E457="",F457=""),"Add an amount",""))))))</f>
        <v/>
      </c>
    </row>
    <row r="458" customFormat="false" ht="15" hidden="false" customHeight="false" outlineLevel="0" collapsed="false">
      <c r="A458" s="9"/>
      <c r="B458" s="10"/>
      <c r="C458" s="10"/>
      <c r="D458" s="10"/>
      <c r="E458" s="11"/>
      <c r="F458" s="11"/>
      <c r="G458" s="10"/>
      <c r="H458" s="10"/>
      <c r="I458" s="10"/>
      <c r="J458" s="12" t="str">
        <f aca="false">IF(D458="","",IFERROR(INDEX(Categories!$B$2:$B$38,MATCH(D458,Categories!$A$2:$A$38,0)),"?"))</f>
        <v/>
      </c>
      <c r="K458" s="12" t="str">
        <f aca="false">IF(AND(A458="",D458="",E458="",F458=""),"",IF(A458="","Add a date",IF(D458="","Pick a category",IF(J458="?","Category not on Categories tab",IF(AND(E458&lt;&gt;"",F458&lt;&gt;""),"Use In OR Out, not both",IF(AND(E458="",F458=""),"Add an amount",""))))))</f>
        <v/>
      </c>
    </row>
    <row r="459" customFormat="false" ht="15" hidden="false" customHeight="false" outlineLevel="0" collapsed="false">
      <c r="A459" s="9"/>
      <c r="B459" s="10"/>
      <c r="C459" s="10"/>
      <c r="D459" s="10"/>
      <c r="E459" s="11"/>
      <c r="F459" s="11"/>
      <c r="G459" s="10"/>
      <c r="H459" s="10"/>
      <c r="I459" s="10"/>
      <c r="J459" s="12" t="str">
        <f aca="false">IF(D459="","",IFERROR(INDEX(Categories!$B$2:$B$38,MATCH(D459,Categories!$A$2:$A$38,0)),"?"))</f>
        <v/>
      </c>
      <c r="K459" s="12" t="str">
        <f aca="false">IF(AND(A459="",D459="",E459="",F459=""),"",IF(A459="","Add a date",IF(D459="","Pick a category",IF(J459="?","Category not on Categories tab",IF(AND(E459&lt;&gt;"",F459&lt;&gt;""),"Use In OR Out, not both",IF(AND(E459="",F459=""),"Add an amount",""))))))</f>
        <v/>
      </c>
    </row>
    <row r="460" customFormat="false" ht="15" hidden="false" customHeight="false" outlineLevel="0" collapsed="false">
      <c r="A460" s="9"/>
      <c r="B460" s="10"/>
      <c r="C460" s="10"/>
      <c r="D460" s="10"/>
      <c r="E460" s="11"/>
      <c r="F460" s="11"/>
      <c r="G460" s="10"/>
      <c r="H460" s="10"/>
      <c r="I460" s="10"/>
      <c r="J460" s="12" t="str">
        <f aca="false">IF(D460="","",IFERROR(INDEX(Categories!$B$2:$B$38,MATCH(D460,Categories!$A$2:$A$38,0)),"?"))</f>
        <v/>
      </c>
      <c r="K460" s="12" t="str">
        <f aca="false">IF(AND(A460="",D460="",E460="",F460=""),"",IF(A460="","Add a date",IF(D460="","Pick a category",IF(J460="?","Category not on Categories tab",IF(AND(E460&lt;&gt;"",F460&lt;&gt;""),"Use In OR Out, not both",IF(AND(E460="",F460=""),"Add an amount",""))))))</f>
        <v/>
      </c>
    </row>
    <row r="461" customFormat="false" ht="15" hidden="false" customHeight="false" outlineLevel="0" collapsed="false">
      <c r="A461" s="9"/>
      <c r="B461" s="10"/>
      <c r="C461" s="10"/>
      <c r="D461" s="10"/>
      <c r="E461" s="11"/>
      <c r="F461" s="11"/>
      <c r="G461" s="10"/>
      <c r="H461" s="10"/>
      <c r="I461" s="10"/>
      <c r="J461" s="12" t="str">
        <f aca="false">IF(D461="","",IFERROR(INDEX(Categories!$B$2:$B$38,MATCH(D461,Categories!$A$2:$A$38,0)),"?"))</f>
        <v/>
      </c>
      <c r="K461" s="12" t="str">
        <f aca="false">IF(AND(A461="",D461="",E461="",F461=""),"",IF(A461="","Add a date",IF(D461="","Pick a category",IF(J461="?","Category not on Categories tab",IF(AND(E461&lt;&gt;"",F461&lt;&gt;""),"Use In OR Out, not both",IF(AND(E461="",F461=""),"Add an amount",""))))))</f>
        <v/>
      </c>
    </row>
    <row r="462" customFormat="false" ht="15" hidden="false" customHeight="false" outlineLevel="0" collapsed="false">
      <c r="A462" s="9"/>
      <c r="B462" s="10"/>
      <c r="C462" s="10"/>
      <c r="D462" s="10"/>
      <c r="E462" s="11"/>
      <c r="F462" s="11"/>
      <c r="G462" s="10"/>
      <c r="H462" s="10"/>
      <c r="I462" s="10"/>
      <c r="J462" s="12" t="str">
        <f aca="false">IF(D462="","",IFERROR(INDEX(Categories!$B$2:$B$38,MATCH(D462,Categories!$A$2:$A$38,0)),"?"))</f>
        <v/>
      </c>
      <c r="K462" s="12" t="str">
        <f aca="false">IF(AND(A462="",D462="",E462="",F462=""),"",IF(A462="","Add a date",IF(D462="","Pick a category",IF(J462="?","Category not on Categories tab",IF(AND(E462&lt;&gt;"",F462&lt;&gt;""),"Use In OR Out, not both",IF(AND(E462="",F462=""),"Add an amount",""))))))</f>
        <v/>
      </c>
    </row>
    <row r="463" customFormat="false" ht="15" hidden="false" customHeight="false" outlineLevel="0" collapsed="false">
      <c r="A463" s="9"/>
      <c r="B463" s="10"/>
      <c r="C463" s="10"/>
      <c r="D463" s="10"/>
      <c r="E463" s="11"/>
      <c r="F463" s="11"/>
      <c r="G463" s="10"/>
      <c r="H463" s="10"/>
      <c r="I463" s="10"/>
      <c r="J463" s="12" t="str">
        <f aca="false">IF(D463="","",IFERROR(INDEX(Categories!$B$2:$B$38,MATCH(D463,Categories!$A$2:$A$38,0)),"?"))</f>
        <v/>
      </c>
      <c r="K463" s="12" t="str">
        <f aca="false">IF(AND(A463="",D463="",E463="",F463=""),"",IF(A463="","Add a date",IF(D463="","Pick a category",IF(J463="?","Category not on Categories tab",IF(AND(E463&lt;&gt;"",F463&lt;&gt;""),"Use In OR Out, not both",IF(AND(E463="",F463=""),"Add an amount",""))))))</f>
        <v/>
      </c>
    </row>
    <row r="464" customFormat="false" ht="15" hidden="false" customHeight="false" outlineLevel="0" collapsed="false">
      <c r="A464" s="9"/>
      <c r="B464" s="10"/>
      <c r="C464" s="10"/>
      <c r="D464" s="10"/>
      <c r="E464" s="11"/>
      <c r="F464" s="11"/>
      <c r="G464" s="10"/>
      <c r="H464" s="10"/>
      <c r="I464" s="10"/>
      <c r="J464" s="12" t="str">
        <f aca="false">IF(D464="","",IFERROR(INDEX(Categories!$B$2:$B$38,MATCH(D464,Categories!$A$2:$A$38,0)),"?"))</f>
        <v/>
      </c>
      <c r="K464" s="12" t="str">
        <f aca="false">IF(AND(A464="",D464="",E464="",F464=""),"",IF(A464="","Add a date",IF(D464="","Pick a category",IF(J464="?","Category not on Categories tab",IF(AND(E464&lt;&gt;"",F464&lt;&gt;""),"Use In OR Out, not both",IF(AND(E464="",F464=""),"Add an amount",""))))))</f>
        <v/>
      </c>
    </row>
    <row r="465" customFormat="false" ht="15" hidden="false" customHeight="false" outlineLevel="0" collapsed="false">
      <c r="A465" s="9"/>
      <c r="B465" s="10"/>
      <c r="C465" s="10"/>
      <c r="D465" s="10"/>
      <c r="E465" s="11"/>
      <c r="F465" s="11"/>
      <c r="G465" s="10"/>
      <c r="H465" s="10"/>
      <c r="I465" s="10"/>
      <c r="J465" s="12" t="str">
        <f aca="false">IF(D465="","",IFERROR(INDEX(Categories!$B$2:$B$38,MATCH(D465,Categories!$A$2:$A$38,0)),"?"))</f>
        <v/>
      </c>
      <c r="K465" s="12" t="str">
        <f aca="false">IF(AND(A465="",D465="",E465="",F465=""),"",IF(A465="","Add a date",IF(D465="","Pick a category",IF(J465="?","Category not on Categories tab",IF(AND(E465&lt;&gt;"",F465&lt;&gt;""),"Use In OR Out, not both",IF(AND(E465="",F465=""),"Add an amount",""))))))</f>
        <v/>
      </c>
    </row>
    <row r="466" customFormat="false" ht="15" hidden="false" customHeight="false" outlineLevel="0" collapsed="false">
      <c r="A466" s="9"/>
      <c r="B466" s="10"/>
      <c r="C466" s="10"/>
      <c r="D466" s="10"/>
      <c r="E466" s="11"/>
      <c r="F466" s="11"/>
      <c r="G466" s="10"/>
      <c r="H466" s="10"/>
      <c r="I466" s="10"/>
      <c r="J466" s="12" t="str">
        <f aca="false">IF(D466="","",IFERROR(INDEX(Categories!$B$2:$B$38,MATCH(D466,Categories!$A$2:$A$38,0)),"?"))</f>
        <v/>
      </c>
      <c r="K466" s="12" t="str">
        <f aca="false">IF(AND(A466="",D466="",E466="",F466=""),"",IF(A466="","Add a date",IF(D466="","Pick a category",IF(J466="?","Category not on Categories tab",IF(AND(E466&lt;&gt;"",F466&lt;&gt;""),"Use In OR Out, not both",IF(AND(E466="",F466=""),"Add an amount",""))))))</f>
        <v/>
      </c>
    </row>
    <row r="467" customFormat="false" ht="15" hidden="false" customHeight="false" outlineLevel="0" collapsed="false">
      <c r="A467" s="9"/>
      <c r="B467" s="10"/>
      <c r="C467" s="10"/>
      <c r="D467" s="10"/>
      <c r="E467" s="11"/>
      <c r="F467" s="11"/>
      <c r="G467" s="10"/>
      <c r="H467" s="10"/>
      <c r="I467" s="10"/>
      <c r="J467" s="12" t="str">
        <f aca="false">IF(D467="","",IFERROR(INDEX(Categories!$B$2:$B$38,MATCH(D467,Categories!$A$2:$A$38,0)),"?"))</f>
        <v/>
      </c>
      <c r="K467" s="12" t="str">
        <f aca="false">IF(AND(A467="",D467="",E467="",F467=""),"",IF(A467="","Add a date",IF(D467="","Pick a category",IF(J467="?","Category not on Categories tab",IF(AND(E467&lt;&gt;"",F467&lt;&gt;""),"Use In OR Out, not both",IF(AND(E467="",F467=""),"Add an amount",""))))))</f>
        <v/>
      </c>
    </row>
    <row r="468" customFormat="false" ht="15" hidden="false" customHeight="false" outlineLevel="0" collapsed="false">
      <c r="A468" s="9"/>
      <c r="B468" s="10"/>
      <c r="C468" s="10"/>
      <c r="D468" s="10"/>
      <c r="E468" s="11"/>
      <c r="F468" s="11"/>
      <c r="G468" s="10"/>
      <c r="H468" s="10"/>
      <c r="I468" s="10"/>
      <c r="J468" s="12" t="str">
        <f aca="false">IF(D468="","",IFERROR(INDEX(Categories!$B$2:$B$38,MATCH(D468,Categories!$A$2:$A$38,0)),"?"))</f>
        <v/>
      </c>
      <c r="K468" s="12" t="str">
        <f aca="false">IF(AND(A468="",D468="",E468="",F468=""),"",IF(A468="","Add a date",IF(D468="","Pick a category",IF(J468="?","Category not on Categories tab",IF(AND(E468&lt;&gt;"",F468&lt;&gt;""),"Use In OR Out, not both",IF(AND(E468="",F468=""),"Add an amount",""))))))</f>
        <v/>
      </c>
    </row>
    <row r="469" customFormat="false" ht="15" hidden="false" customHeight="false" outlineLevel="0" collapsed="false">
      <c r="A469" s="9"/>
      <c r="B469" s="10"/>
      <c r="C469" s="10"/>
      <c r="D469" s="10"/>
      <c r="E469" s="11"/>
      <c r="F469" s="11"/>
      <c r="G469" s="10"/>
      <c r="H469" s="10"/>
      <c r="I469" s="10"/>
      <c r="J469" s="12" t="str">
        <f aca="false">IF(D469="","",IFERROR(INDEX(Categories!$B$2:$B$38,MATCH(D469,Categories!$A$2:$A$38,0)),"?"))</f>
        <v/>
      </c>
      <c r="K469" s="12" t="str">
        <f aca="false">IF(AND(A469="",D469="",E469="",F469=""),"",IF(A469="","Add a date",IF(D469="","Pick a category",IF(J469="?","Category not on Categories tab",IF(AND(E469&lt;&gt;"",F469&lt;&gt;""),"Use In OR Out, not both",IF(AND(E469="",F469=""),"Add an amount",""))))))</f>
        <v/>
      </c>
    </row>
    <row r="470" customFormat="false" ht="15" hidden="false" customHeight="false" outlineLevel="0" collapsed="false">
      <c r="A470" s="9"/>
      <c r="B470" s="10"/>
      <c r="C470" s="10"/>
      <c r="D470" s="10"/>
      <c r="E470" s="11"/>
      <c r="F470" s="11"/>
      <c r="G470" s="10"/>
      <c r="H470" s="10"/>
      <c r="I470" s="10"/>
      <c r="J470" s="12" t="str">
        <f aca="false">IF(D470="","",IFERROR(INDEX(Categories!$B$2:$B$38,MATCH(D470,Categories!$A$2:$A$38,0)),"?"))</f>
        <v/>
      </c>
      <c r="K470" s="12" t="str">
        <f aca="false">IF(AND(A470="",D470="",E470="",F470=""),"",IF(A470="","Add a date",IF(D470="","Pick a category",IF(J470="?","Category not on Categories tab",IF(AND(E470&lt;&gt;"",F470&lt;&gt;""),"Use In OR Out, not both",IF(AND(E470="",F470=""),"Add an amount",""))))))</f>
        <v/>
      </c>
    </row>
    <row r="471" customFormat="false" ht="15" hidden="false" customHeight="false" outlineLevel="0" collapsed="false">
      <c r="A471" s="9"/>
      <c r="B471" s="10"/>
      <c r="C471" s="10"/>
      <c r="D471" s="10"/>
      <c r="E471" s="11"/>
      <c r="F471" s="11"/>
      <c r="G471" s="10"/>
      <c r="H471" s="10"/>
      <c r="I471" s="10"/>
      <c r="J471" s="12" t="str">
        <f aca="false">IF(D471="","",IFERROR(INDEX(Categories!$B$2:$B$38,MATCH(D471,Categories!$A$2:$A$38,0)),"?"))</f>
        <v/>
      </c>
      <c r="K471" s="12" t="str">
        <f aca="false">IF(AND(A471="",D471="",E471="",F471=""),"",IF(A471="","Add a date",IF(D471="","Pick a category",IF(J471="?","Category not on Categories tab",IF(AND(E471&lt;&gt;"",F471&lt;&gt;""),"Use In OR Out, not both",IF(AND(E471="",F471=""),"Add an amount",""))))))</f>
        <v/>
      </c>
    </row>
    <row r="472" customFormat="false" ht="15" hidden="false" customHeight="false" outlineLevel="0" collapsed="false">
      <c r="A472" s="9"/>
      <c r="B472" s="10"/>
      <c r="C472" s="10"/>
      <c r="D472" s="10"/>
      <c r="E472" s="11"/>
      <c r="F472" s="11"/>
      <c r="G472" s="10"/>
      <c r="H472" s="10"/>
      <c r="I472" s="10"/>
      <c r="J472" s="12" t="str">
        <f aca="false">IF(D472="","",IFERROR(INDEX(Categories!$B$2:$B$38,MATCH(D472,Categories!$A$2:$A$38,0)),"?"))</f>
        <v/>
      </c>
      <c r="K472" s="12" t="str">
        <f aca="false">IF(AND(A472="",D472="",E472="",F472=""),"",IF(A472="","Add a date",IF(D472="","Pick a category",IF(J472="?","Category not on Categories tab",IF(AND(E472&lt;&gt;"",F472&lt;&gt;""),"Use In OR Out, not both",IF(AND(E472="",F472=""),"Add an amount",""))))))</f>
        <v/>
      </c>
    </row>
    <row r="473" customFormat="false" ht="15" hidden="false" customHeight="false" outlineLevel="0" collapsed="false">
      <c r="A473" s="9"/>
      <c r="B473" s="10"/>
      <c r="C473" s="10"/>
      <c r="D473" s="10"/>
      <c r="E473" s="11"/>
      <c r="F473" s="11"/>
      <c r="G473" s="10"/>
      <c r="H473" s="10"/>
      <c r="I473" s="10"/>
      <c r="J473" s="12" t="str">
        <f aca="false">IF(D473="","",IFERROR(INDEX(Categories!$B$2:$B$38,MATCH(D473,Categories!$A$2:$A$38,0)),"?"))</f>
        <v/>
      </c>
      <c r="K473" s="12" t="str">
        <f aca="false">IF(AND(A473="",D473="",E473="",F473=""),"",IF(A473="","Add a date",IF(D473="","Pick a category",IF(J473="?","Category not on Categories tab",IF(AND(E473&lt;&gt;"",F473&lt;&gt;""),"Use In OR Out, not both",IF(AND(E473="",F473=""),"Add an amount",""))))))</f>
        <v/>
      </c>
    </row>
    <row r="474" customFormat="false" ht="15" hidden="false" customHeight="false" outlineLevel="0" collapsed="false">
      <c r="A474" s="9"/>
      <c r="B474" s="10"/>
      <c r="C474" s="10"/>
      <c r="D474" s="10"/>
      <c r="E474" s="11"/>
      <c r="F474" s="11"/>
      <c r="G474" s="10"/>
      <c r="H474" s="10"/>
      <c r="I474" s="10"/>
      <c r="J474" s="12" t="str">
        <f aca="false">IF(D474="","",IFERROR(INDEX(Categories!$B$2:$B$38,MATCH(D474,Categories!$A$2:$A$38,0)),"?"))</f>
        <v/>
      </c>
      <c r="K474" s="12" t="str">
        <f aca="false">IF(AND(A474="",D474="",E474="",F474=""),"",IF(A474="","Add a date",IF(D474="","Pick a category",IF(J474="?","Category not on Categories tab",IF(AND(E474&lt;&gt;"",F474&lt;&gt;""),"Use In OR Out, not both",IF(AND(E474="",F474=""),"Add an amount",""))))))</f>
        <v/>
      </c>
    </row>
    <row r="475" customFormat="false" ht="15" hidden="false" customHeight="false" outlineLevel="0" collapsed="false">
      <c r="A475" s="9"/>
      <c r="B475" s="10"/>
      <c r="C475" s="10"/>
      <c r="D475" s="10"/>
      <c r="E475" s="11"/>
      <c r="F475" s="11"/>
      <c r="G475" s="10"/>
      <c r="H475" s="10"/>
      <c r="I475" s="10"/>
      <c r="J475" s="12" t="str">
        <f aca="false">IF(D475="","",IFERROR(INDEX(Categories!$B$2:$B$38,MATCH(D475,Categories!$A$2:$A$38,0)),"?"))</f>
        <v/>
      </c>
      <c r="K475" s="12" t="str">
        <f aca="false">IF(AND(A475="",D475="",E475="",F475=""),"",IF(A475="","Add a date",IF(D475="","Pick a category",IF(J475="?","Category not on Categories tab",IF(AND(E475&lt;&gt;"",F475&lt;&gt;""),"Use In OR Out, not both",IF(AND(E475="",F475=""),"Add an amount",""))))))</f>
        <v/>
      </c>
    </row>
    <row r="476" customFormat="false" ht="15" hidden="false" customHeight="false" outlineLevel="0" collapsed="false">
      <c r="A476" s="9"/>
      <c r="B476" s="10"/>
      <c r="C476" s="10"/>
      <c r="D476" s="10"/>
      <c r="E476" s="11"/>
      <c r="F476" s="11"/>
      <c r="G476" s="10"/>
      <c r="H476" s="10"/>
      <c r="I476" s="10"/>
      <c r="J476" s="12" t="str">
        <f aca="false">IF(D476="","",IFERROR(INDEX(Categories!$B$2:$B$38,MATCH(D476,Categories!$A$2:$A$38,0)),"?"))</f>
        <v/>
      </c>
      <c r="K476" s="12" t="str">
        <f aca="false">IF(AND(A476="",D476="",E476="",F476=""),"",IF(A476="","Add a date",IF(D476="","Pick a category",IF(J476="?","Category not on Categories tab",IF(AND(E476&lt;&gt;"",F476&lt;&gt;""),"Use In OR Out, not both",IF(AND(E476="",F476=""),"Add an amount",""))))))</f>
        <v/>
      </c>
    </row>
    <row r="477" customFormat="false" ht="15" hidden="false" customHeight="false" outlineLevel="0" collapsed="false">
      <c r="A477" s="9"/>
      <c r="B477" s="10"/>
      <c r="C477" s="10"/>
      <c r="D477" s="10"/>
      <c r="E477" s="11"/>
      <c r="F477" s="11"/>
      <c r="G477" s="10"/>
      <c r="H477" s="10"/>
      <c r="I477" s="10"/>
      <c r="J477" s="12" t="str">
        <f aca="false">IF(D477="","",IFERROR(INDEX(Categories!$B$2:$B$38,MATCH(D477,Categories!$A$2:$A$38,0)),"?"))</f>
        <v/>
      </c>
      <c r="K477" s="12" t="str">
        <f aca="false">IF(AND(A477="",D477="",E477="",F477=""),"",IF(A477="","Add a date",IF(D477="","Pick a category",IF(J477="?","Category not on Categories tab",IF(AND(E477&lt;&gt;"",F477&lt;&gt;""),"Use In OR Out, not both",IF(AND(E477="",F477=""),"Add an amount",""))))))</f>
        <v/>
      </c>
    </row>
    <row r="478" customFormat="false" ht="15" hidden="false" customHeight="false" outlineLevel="0" collapsed="false">
      <c r="A478" s="9"/>
      <c r="B478" s="10"/>
      <c r="C478" s="10"/>
      <c r="D478" s="10"/>
      <c r="E478" s="11"/>
      <c r="F478" s="11"/>
      <c r="G478" s="10"/>
      <c r="H478" s="10"/>
      <c r="I478" s="10"/>
      <c r="J478" s="12" t="str">
        <f aca="false">IF(D478="","",IFERROR(INDEX(Categories!$B$2:$B$38,MATCH(D478,Categories!$A$2:$A$38,0)),"?"))</f>
        <v/>
      </c>
      <c r="K478" s="12" t="str">
        <f aca="false">IF(AND(A478="",D478="",E478="",F478=""),"",IF(A478="","Add a date",IF(D478="","Pick a category",IF(J478="?","Category not on Categories tab",IF(AND(E478&lt;&gt;"",F478&lt;&gt;""),"Use In OR Out, not both",IF(AND(E478="",F478=""),"Add an amount",""))))))</f>
        <v/>
      </c>
    </row>
    <row r="479" customFormat="false" ht="15" hidden="false" customHeight="false" outlineLevel="0" collapsed="false">
      <c r="A479" s="9"/>
      <c r="B479" s="10"/>
      <c r="C479" s="10"/>
      <c r="D479" s="10"/>
      <c r="E479" s="11"/>
      <c r="F479" s="11"/>
      <c r="G479" s="10"/>
      <c r="H479" s="10"/>
      <c r="I479" s="10"/>
      <c r="J479" s="12" t="str">
        <f aca="false">IF(D479="","",IFERROR(INDEX(Categories!$B$2:$B$38,MATCH(D479,Categories!$A$2:$A$38,0)),"?"))</f>
        <v/>
      </c>
      <c r="K479" s="12" t="str">
        <f aca="false">IF(AND(A479="",D479="",E479="",F479=""),"",IF(A479="","Add a date",IF(D479="","Pick a category",IF(J479="?","Category not on Categories tab",IF(AND(E479&lt;&gt;"",F479&lt;&gt;""),"Use In OR Out, not both",IF(AND(E479="",F479=""),"Add an amount",""))))))</f>
        <v/>
      </c>
    </row>
    <row r="480" customFormat="false" ht="15" hidden="false" customHeight="false" outlineLevel="0" collapsed="false">
      <c r="A480" s="9"/>
      <c r="B480" s="10"/>
      <c r="C480" s="10"/>
      <c r="D480" s="10"/>
      <c r="E480" s="11"/>
      <c r="F480" s="11"/>
      <c r="G480" s="10"/>
      <c r="H480" s="10"/>
      <c r="I480" s="10"/>
      <c r="J480" s="12" t="str">
        <f aca="false">IF(D480="","",IFERROR(INDEX(Categories!$B$2:$B$38,MATCH(D480,Categories!$A$2:$A$38,0)),"?"))</f>
        <v/>
      </c>
      <c r="K480" s="12" t="str">
        <f aca="false">IF(AND(A480="",D480="",E480="",F480=""),"",IF(A480="","Add a date",IF(D480="","Pick a category",IF(J480="?","Category not on Categories tab",IF(AND(E480&lt;&gt;"",F480&lt;&gt;""),"Use In OR Out, not both",IF(AND(E480="",F480=""),"Add an amount",""))))))</f>
        <v/>
      </c>
    </row>
    <row r="481" customFormat="false" ht="15" hidden="false" customHeight="false" outlineLevel="0" collapsed="false">
      <c r="A481" s="9"/>
      <c r="B481" s="10"/>
      <c r="C481" s="10"/>
      <c r="D481" s="10"/>
      <c r="E481" s="11"/>
      <c r="F481" s="11"/>
      <c r="G481" s="10"/>
      <c r="H481" s="10"/>
      <c r="I481" s="10"/>
      <c r="J481" s="12" t="str">
        <f aca="false">IF(D481="","",IFERROR(INDEX(Categories!$B$2:$B$38,MATCH(D481,Categories!$A$2:$A$38,0)),"?"))</f>
        <v/>
      </c>
      <c r="K481" s="12" t="str">
        <f aca="false">IF(AND(A481="",D481="",E481="",F481=""),"",IF(A481="","Add a date",IF(D481="","Pick a category",IF(J481="?","Category not on Categories tab",IF(AND(E481&lt;&gt;"",F481&lt;&gt;""),"Use In OR Out, not both",IF(AND(E481="",F481=""),"Add an amount",""))))))</f>
        <v/>
      </c>
    </row>
    <row r="482" customFormat="false" ht="15" hidden="false" customHeight="false" outlineLevel="0" collapsed="false">
      <c r="A482" s="9"/>
      <c r="B482" s="10"/>
      <c r="C482" s="10"/>
      <c r="D482" s="10"/>
      <c r="E482" s="11"/>
      <c r="F482" s="11"/>
      <c r="G482" s="10"/>
      <c r="H482" s="10"/>
      <c r="I482" s="10"/>
      <c r="J482" s="12" t="str">
        <f aca="false">IF(D482="","",IFERROR(INDEX(Categories!$B$2:$B$38,MATCH(D482,Categories!$A$2:$A$38,0)),"?"))</f>
        <v/>
      </c>
      <c r="K482" s="12" t="str">
        <f aca="false">IF(AND(A482="",D482="",E482="",F482=""),"",IF(A482="","Add a date",IF(D482="","Pick a category",IF(J482="?","Category not on Categories tab",IF(AND(E482&lt;&gt;"",F482&lt;&gt;""),"Use In OR Out, not both",IF(AND(E482="",F482=""),"Add an amount",""))))))</f>
        <v/>
      </c>
    </row>
    <row r="483" customFormat="false" ht="15" hidden="false" customHeight="false" outlineLevel="0" collapsed="false">
      <c r="A483" s="9"/>
      <c r="B483" s="10"/>
      <c r="C483" s="10"/>
      <c r="D483" s="10"/>
      <c r="E483" s="11"/>
      <c r="F483" s="11"/>
      <c r="G483" s="10"/>
      <c r="H483" s="10"/>
      <c r="I483" s="10"/>
      <c r="J483" s="12" t="str">
        <f aca="false">IF(D483="","",IFERROR(INDEX(Categories!$B$2:$B$38,MATCH(D483,Categories!$A$2:$A$38,0)),"?"))</f>
        <v/>
      </c>
      <c r="K483" s="12" t="str">
        <f aca="false">IF(AND(A483="",D483="",E483="",F483=""),"",IF(A483="","Add a date",IF(D483="","Pick a category",IF(J483="?","Category not on Categories tab",IF(AND(E483&lt;&gt;"",F483&lt;&gt;""),"Use In OR Out, not both",IF(AND(E483="",F483=""),"Add an amount",""))))))</f>
        <v/>
      </c>
    </row>
    <row r="484" customFormat="false" ht="15" hidden="false" customHeight="false" outlineLevel="0" collapsed="false">
      <c r="A484" s="9"/>
      <c r="B484" s="10"/>
      <c r="C484" s="10"/>
      <c r="D484" s="10"/>
      <c r="E484" s="11"/>
      <c r="F484" s="11"/>
      <c r="G484" s="10"/>
      <c r="H484" s="10"/>
      <c r="I484" s="10"/>
      <c r="J484" s="12" t="str">
        <f aca="false">IF(D484="","",IFERROR(INDEX(Categories!$B$2:$B$38,MATCH(D484,Categories!$A$2:$A$38,0)),"?"))</f>
        <v/>
      </c>
      <c r="K484" s="12" t="str">
        <f aca="false">IF(AND(A484="",D484="",E484="",F484=""),"",IF(A484="","Add a date",IF(D484="","Pick a category",IF(J484="?","Category not on Categories tab",IF(AND(E484&lt;&gt;"",F484&lt;&gt;""),"Use In OR Out, not both",IF(AND(E484="",F484=""),"Add an amount",""))))))</f>
        <v/>
      </c>
    </row>
    <row r="485" customFormat="false" ht="15" hidden="false" customHeight="false" outlineLevel="0" collapsed="false">
      <c r="A485" s="9"/>
      <c r="B485" s="10"/>
      <c r="C485" s="10"/>
      <c r="D485" s="10"/>
      <c r="E485" s="11"/>
      <c r="F485" s="11"/>
      <c r="G485" s="10"/>
      <c r="H485" s="10"/>
      <c r="I485" s="10"/>
      <c r="J485" s="12" t="str">
        <f aca="false">IF(D485="","",IFERROR(INDEX(Categories!$B$2:$B$38,MATCH(D485,Categories!$A$2:$A$38,0)),"?"))</f>
        <v/>
      </c>
      <c r="K485" s="12" t="str">
        <f aca="false">IF(AND(A485="",D485="",E485="",F485=""),"",IF(A485="","Add a date",IF(D485="","Pick a category",IF(J485="?","Category not on Categories tab",IF(AND(E485&lt;&gt;"",F485&lt;&gt;""),"Use In OR Out, not both",IF(AND(E485="",F485=""),"Add an amount",""))))))</f>
        <v/>
      </c>
    </row>
    <row r="486" customFormat="false" ht="15" hidden="false" customHeight="false" outlineLevel="0" collapsed="false">
      <c r="A486" s="9"/>
      <c r="B486" s="10"/>
      <c r="C486" s="10"/>
      <c r="D486" s="10"/>
      <c r="E486" s="11"/>
      <c r="F486" s="11"/>
      <c r="G486" s="10"/>
      <c r="H486" s="10"/>
      <c r="I486" s="10"/>
      <c r="J486" s="12" t="str">
        <f aca="false">IF(D486="","",IFERROR(INDEX(Categories!$B$2:$B$38,MATCH(D486,Categories!$A$2:$A$38,0)),"?"))</f>
        <v/>
      </c>
      <c r="K486" s="12" t="str">
        <f aca="false">IF(AND(A486="",D486="",E486="",F486=""),"",IF(A486="","Add a date",IF(D486="","Pick a category",IF(J486="?","Category not on Categories tab",IF(AND(E486&lt;&gt;"",F486&lt;&gt;""),"Use In OR Out, not both",IF(AND(E486="",F486=""),"Add an amount",""))))))</f>
        <v/>
      </c>
    </row>
    <row r="487" customFormat="false" ht="15" hidden="false" customHeight="false" outlineLevel="0" collapsed="false">
      <c r="A487" s="9"/>
      <c r="B487" s="10"/>
      <c r="C487" s="10"/>
      <c r="D487" s="10"/>
      <c r="E487" s="11"/>
      <c r="F487" s="11"/>
      <c r="G487" s="10"/>
      <c r="H487" s="10"/>
      <c r="I487" s="10"/>
      <c r="J487" s="12" t="str">
        <f aca="false">IF(D487="","",IFERROR(INDEX(Categories!$B$2:$B$38,MATCH(D487,Categories!$A$2:$A$38,0)),"?"))</f>
        <v/>
      </c>
      <c r="K487" s="12" t="str">
        <f aca="false">IF(AND(A487="",D487="",E487="",F487=""),"",IF(A487="","Add a date",IF(D487="","Pick a category",IF(J487="?","Category not on Categories tab",IF(AND(E487&lt;&gt;"",F487&lt;&gt;""),"Use In OR Out, not both",IF(AND(E487="",F487=""),"Add an amount",""))))))</f>
        <v/>
      </c>
    </row>
    <row r="488" customFormat="false" ht="15" hidden="false" customHeight="false" outlineLevel="0" collapsed="false">
      <c r="A488" s="9"/>
      <c r="B488" s="10"/>
      <c r="C488" s="10"/>
      <c r="D488" s="10"/>
      <c r="E488" s="11"/>
      <c r="F488" s="11"/>
      <c r="G488" s="10"/>
      <c r="H488" s="10"/>
      <c r="I488" s="10"/>
      <c r="J488" s="12" t="str">
        <f aca="false">IF(D488="","",IFERROR(INDEX(Categories!$B$2:$B$38,MATCH(D488,Categories!$A$2:$A$38,0)),"?"))</f>
        <v/>
      </c>
      <c r="K488" s="12" t="str">
        <f aca="false">IF(AND(A488="",D488="",E488="",F488=""),"",IF(A488="","Add a date",IF(D488="","Pick a category",IF(J488="?","Category not on Categories tab",IF(AND(E488&lt;&gt;"",F488&lt;&gt;""),"Use In OR Out, not both",IF(AND(E488="",F488=""),"Add an amount",""))))))</f>
        <v/>
      </c>
    </row>
    <row r="489" customFormat="false" ht="15" hidden="false" customHeight="false" outlineLevel="0" collapsed="false">
      <c r="A489" s="9"/>
      <c r="B489" s="10"/>
      <c r="C489" s="10"/>
      <c r="D489" s="10"/>
      <c r="E489" s="11"/>
      <c r="F489" s="11"/>
      <c r="G489" s="10"/>
      <c r="H489" s="10"/>
      <c r="I489" s="10"/>
      <c r="J489" s="12" t="str">
        <f aca="false">IF(D489="","",IFERROR(INDEX(Categories!$B$2:$B$38,MATCH(D489,Categories!$A$2:$A$38,0)),"?"))</f>
        <v/>
      </c>
      <c r="K489" s="12" t="str">
        <f aca="false">IF(AND(A489="",D489="",E489="",F489=""),"",IF(A489="","Add a date",IF(D489="","Pick a category",IF(J489="?","Category not on Categories tab",IF(AND(E489&lt;&gt;"",F489&lt;&gt;""),"Use In OR Out, not both",IF(AND(E489="",F489=""),"Add an amount",""))))))</f>
        <v/>
      </c>
    </row>
    <row r="490" customFormat="false" ht="15" hidden="false" customHeight="false" outlineLevel="0" collapsed="false">
      <c r="A490" s="9"/>
      <c r="B490" s="10"/>
      <c r="C490" s="10"/>
      <c r="D490" s="10"/>
      <c r="E490" s="11"/>
      <c r="F490" s="11"/>
      <c r="G490" s="10"/>
      <c r="H490" s="10"/>
      <c r="I490" s="10"/>
      <c r="J490" s="12" t="str">
        <f aca="false">IF(D490="","",IFERROR(INDEX(Categories!$B$2:$B$38,MATCH(D490,Categories!$A$2:$A$38,0)),"?"))</f>
        <v/>
      </c>
      <c r="K490" s="12" t="str">
        <f aca="false">IF(AND(A490="",D490="",E490="",F490=""),"",IF(A490="","Add a date",IF(D490="","Pick a category",IF(J490="?","Category not on Categories tab",IF(AND(E490&lt;&gt;"",F490&lt;&gt;""),"Use In OR Out, not both",IF(AND(E490="",F490=""),"Add an amount",""))))))</f>
        <v/>
      </c>
    </row>
    <row r="491" customFormat="false" ht="15" hidden="false" customHeight="false" outlineLevel="0" collapsed="false">
      <c r="A491" s="9"/>
      <c r="B491" s="10"/>
      <c r="C491" s="10"/>
      <c r="D491" s="10"/>
      <c r="E491" s="11"/>
      <c r="F491" s="11"/>
      <c r="G491" s="10"/>
      <c r="H491" s="10"/>
      <c r="I491" s="10"/>
      <c r="J491" s="12" t="str">
        <f aca="false">IF(D491="","",IFERROR(INDEX(Categories!$B$2:$B$38,MATCH(D491,Categories!$A$2:$A$38,0)),"?"))</f>
        <v/>
      </c>
      <c r="K491" s="12" t="str">
        <f aca="false">IF(AND(A491="",D491="",E491="",F491=""),"",IF(A491="","Add a date",IF(D491="","Pick a category",IF(J491="?","Category not on Categories tab",IF(AND(E491&lt;&gt;"",F491&lt;&gt;""),"Use In OR Out, not both",IF(AND(E491="",F491=""),"Add an amount",""))))))</f>
        <v/>
      </c>
    </row>
    <row r="492" customFormat="false" ht="15" hidden="false" customHeight="false" outlineLevel="0" collapsed="false">
      <c r="A492" s="9"/>
      <c r="B492" s="10"/>
      <c r="C492" s="10"/>
      <c r="D492" s="10"/>
      <c r="E492" s="11"/>
      <c r="F492" s="11"/>
      <c r="G492" s="10"/>
      <c r="H492" s="10"/>
      <c r="I492" s="10"/>
      <c r="J492" s="12" t="str">
        <f aca="false">IF(D492="","",IFERROR(INDEX(Categories!$B$2:$B$38,MATCH(D492,Categories!$A$2:$A$38,0)),"?"))</f>
        <v/>
      </c>
      <c r="K492" s="12" t="str">
        <f aca="false">IF(AND(A492="",D492="",E492="",F492=""),"",IF(A492="","Add a date",IF(D492="","Pick a category",IF(J492="?","Category not on Categories tab",IF(AND(E492&lt;&gt;"",F492&lt;&gt;""),"Use In OR Out, not both",IF(AND(E492="",F492=""),"Add an amount",""))))))</f>
        <v/>
      </c>
    </row>
    <row r="493" customFormat="false" ht="15" hidden="false" customHeight="false" outlineLevel="0" collapsed="false">
      <c r="A493" s="9"/>
      <c r="B493" s="10"/>
      <c r="C493" s="10"/>
      <c r="D493" s="10"/>
      <c r="E493" s="11"/>
      <c r="F493" s="11"/>
      <c r="G493" s="10"/>
      <c r="H493" s="10"/>
      <c r="I493" s="10"/>
      <c r="J493" s="12" t="str">
        <f aca="false">IF(D493="","",IFERROR(INDEX(Categories!$B$2:$B$38,MATCH(D493,Categories!$A$2:$A$38,0)),"?"))</f>
        <v/>
      </c>
      <c r="K493" s="12" t="str">
        <f aca="false">IF(AND(A493="",D493="",E493="",F493=""),"",IF(A493="","Add a date",IF(D493="","Pick a category",IF(J493="?","Category not on Categories tab",IF(AND(E493&lt;&gt;"",F493&lt;&gt;""),"Use In OR Out, not both",IF(AND(E493="",F493=""),"Add an amount",""))))))</f>
        <v/>
      </c>
    </row>
    <row r="494" customFormat="false" ht="15" hidden="false" customHeight="false" outlineLevel="0" collapsed="false">
      <c r="A494" s="9"/>
      <c r="B494" s="10"/>
      <c r="C494" s="10"/>
      <c r="D494" s="10"/>
      <c r="E494" s="11"/>
      <c r="F494" s="11"/>
      <c r="G494" s="10"/>
      <c r="H494" s="10"/>
      <c r="I494" s="10"/>
      <c r="J494" s="12" t="str">
        <f aca="false">IF(D494="","",IFERROR(INDEX(Categories!$B$2:$B$38,MATCH(D494,Categories!$A$2:$A$38,0)),"?"))</f>
        <v/>
      </c>
      <c r="K494" s="12" t="str">
        <f aca="false">IF(AND(A494="",D494="",E494="",F494=""),"",IF(A494="","Add a date",IF(D494="","Pick a category",IF(J494="?","Category not on Categories tab",IF(AND(E494&lt;&gt;"",F494&lt;&gt;""),"Use In OR Out, not both",IF(AND(E494="",F494=""),"Add an amount",""))))))</f>
        <v/>
      </c>
    </row>
    <row r="495" customFormat="false" ht="15" hidden="false" customHeight="false" outlineLevel="0" collapsed="false">
      <c r="A495" s="9"/>
      <c r="B495" s="10"/>
      <c r="C495" s="10"/>
      <c r="D495" s="10"/>
      <c r="E495" s="11"/>
      <c r="F495" s="11"/>
      <c r="G495" s="10"/>
      <c r="H495" s="10"/>
      <c r="I495" s="10"/>
      <c r="J495" s="12" t="str">
        <f aca="false">IF(D495="","",IFERROR(INDEX(Categories!$B$2:$B$38,MATCH(D495,Categories!$A$2:$A$38,0)),"?"))</f>
        <v/>
      </c>
      <c r="K495" s="12" t="str">
        <f aca="false">IF(AND(A495="",D495="",E495="",F495=""),"",IF(A495="","Add a date",IF(D495="","Pick a category",IF(J495="?","Category not on Categories tab",IF(AND(E495&lt;&gt;"",F495&lt;&gt;""),"Use In OR Out, not both",IF(AND(E495="",F495=""),"Add an amount",""))))))</f>
        <v/>
      </c>
    </row>
    <row r="496" customFormat="false" ht="15" hidden="false" customHeight="false" outlineLevel="0" collapsed="false">
      <c r="A496" s="9"/>
      <c r="B496" s="10"/>
      <c r="C496" s="10"/>
      <c r="D496" s="10"/>
      <c r="E496" s="11"/>
      <c r="F496" s="11"/>
      <c r="G496" s="10"/>
      <c r="H496" s="10"/>
      <c r="I496" s="10"/>
      <c r="J496" s="12" t="str">
        <f aca="false">IF(D496="","",IFERROR(INDEX(Categories!$B$2:$B$38,MATCH(D496,Categories!$A$2:$A$38,0)),"?"))</f>
        <v/>
      </c>
      <c r="K496" s="12" t="str">
        <f aca="false">IF(AND(A496="",D496="",E496="",F496=""),"",IF(A496="","Add a date",IF(D496="","Pick a category",IF(J496="?","Category not on Categories tab",IF(AND(E496&lt;&gt;"",F496&lt;&gt;""),"Use In OR Out, not both",IF(AND(E496="",F496=""),"Add an amount",""))))))</f>
        <v/>
      </c>
    </row>
    <row r="497" customFormat="false" ht="15" hidden="false" customHeight="false" outlineLevel="0" collapsed="false">
      <c r="A497" s="9"/>
      <c r="B497" s="10"/>
      <c r="C497" s="10"/>
      <c r="D497" s="10"/>
      <c r="E497" s="11"/>
      <c r="F497" s="11"/>
      <c r="G497" s="10"/>
      <c r="H497" s="10"/>
      <c r="I497" s="10"/>
      <c r="J497" s="12" t="str">
        <f aca="false">IF(D497="","",IFERROR(INDEX(Categories!$B$2:$B$38,MATCH(D497,Categories!$A$2:$A$38,0)),"?"))</f>
        <v/>
      </c>
      <c r="K497" s="12" t="str">
        <f aca="false">IF(AND(A497="",D497="",E497="",F497=""),"",IF(A497="","Add a date",IF(D497="","Pick a category",IF(J497="?","Category not on Categories tab",IF(AND(E497&lt;&gt;"",F497&lt;&gt;""),"Use In OR Out, not both",IF(AND(E497="",F497=""),"Add an amount",""))))))</f>
        <v/>
      </c>
    </row>
    <row r="498" customFormat="false" ht="15" hidden="false" customHeight="false" outlineLevel="0" collapsed="false">
      <c r="A498" s="9"/>
      <c r="B498" s="10"/>
      <c r="C498" s="10"/>
      <c r="D498" s="10"/>
      <c r="E498" s="11"/>
      <c r="F498" s="11"/>
      <c r="G498" s="10"/>
      <c r="H498" s="10"/>
      <c r="I498" s="10"/>
      <c r="J498" s="12" t="str">
        <f aca="false">IF(D498="","",IFERROR(INDEX(Categories!$B$2:$B$38,MATCH(D498,Categories!$A$2:$A$38,0)),"?"))</f>
        <v/>
      </c>
      <c r="K498" s="12" t="str">
        <f aca="false">IF(AND(A498="",D498="",E498="",F498=""),"",IF(A498="","Add a date",IF(D498="","Pick a category",IF(J498="?","Category not on Categories tab",IF(AND(E498&lt;&gt;"",F498&lt;&gt;""),"Use In OR Out, not both",IF(AND(E498="",F498=""),"Add an amount",""))))))</f>
        <v/>
      </c>
    </row>
    <row r="499" customFormat="false" ht="15" hidden="false" customHeight="false" outlineLevel="0" collapsed="false">
      <c r="A499" s="9"/>
      <c r="B499" s="10"/>
      <c r="C499" s="10"/>
      <c r="D499" s="10"/>
      <c r="E499" s="11"/>
      <c r="F499" s="11"/>
      <c r="G499" s="10"/>
      <c r="H499" s="10"/>
      <c r="I499" s="10"/>
      <c r="J499" s="12" t="str">
        <f aca="false">IF(D499="","",IFERROR(INDEX(Categories!$B$2:$B$38,MATCH(D499,Categories!$A$2:$A$38,0)),"?"))</f>
        <v/>
      </c>
      <c r="K499" s="12" t="str">
        <f aca="false">IF(AND(A499="",D499="",E499="",F499=""),"",IF(A499="","Add a date",IF(D499="","Pick a category",IF(J499="?","Category not on Categories tab",IF(AND(E499&lt;&gt;"",F499&lt;&gt;""),"Use In OR Out, not both",IF(AND(E499="",F499=""),"Add an amount",""))))))</f>
        <v/>
      </c>
    </row>
    <row r="500" customFormat="false" ht="15" hidden="false" customHeight="false" outlineLevel="0" collapsed="false">
      <c r="A500" s="9"/>
      <c r="B500" s="10"/>
      <c r="C500" s="10"/>
      <c r="D500" s="10"/>
      <c r="E500" s="11"/>
      <c r="F500" s="11"/>
      <c r="G500" s="10"/>
      <c r="H500" s="10"/>
      <c r="I500" s="10"/>
      <c r="J500" s="12" t="str">
        <f aca="false">IF(D500="","",IFERROR(INDEX(Categories!$B$2:$B$38,MATCH(D500,Categories!$A$2:$A$38,0)),"?"))</f>
        <v/>
      </c>
      <c r="K500" s="12" t="str">
        <f aca="false">IF(AND(A500="",D500="",E500="",F500=""),"",IF(A500="","Add a date",IF(D500="","Pick a category",IF(J500="?","Category not on Categories tab",IF(AND(E500&lt;&gt;"",F500&lt;&gt;""),"Use In OR Out, not both",IF(AND(E500="",F500=""),"Add an amount",""))))))</f>
        <v/>
      </c>
    </row>
    <row r="501" customFormat="false" ht="15" hidden="false" customHeight="false" outlineLevel="0" collapsed="false">
      <c r="A501" s="9"/>
      <c r="B501" s="10"/>
      <c r="C501" s="10"/>
      <c r="D501" s="10"/>
      <c r="E501" s="11"/>
      <c r="F501" s="11"/>
      <c r="G501" s="10"/>
      <c r="H501" s="10"/>
      <c r="I501" s="10"/>
      <c r="J501" s="12" t="str">
        <f aca="false">IF(D501="","",IFERROR(INDEX(Categories!$B$2:$B$38,MATCH(D501,Categories!$A$2:$A$38,0)),"?"))</f>
        <v/>
      </c>
      <c r="K501" s="12" t="str">
        <f aca="false">IF(AND(A501="",D501="",E501="",F501=""),"",IF(A501="","Add a date",IF(D501="","Pick a category",IF(J501="?","Category not on Categories tab",IF(AND(E501&lt;&gt;"",F501&lt;&gt;""),"Use In OR Out, not both",IF(AND(E501="",F501=""),"Add an amount",""))))))</f>
        <v/>
      </c>
    </row>
    <row r="502" customFormat="false" ht="15" hidden="false" customHeight="false" outlineLevel="0" collapsed="false">
      <c r="A502" s="9"/>
      <c r="B502" s="10"/>
      <c r="C502" s="10"/>
      <c r="D502" s="10"/>
      <c r="E502" s="11"/>
      <c r="F502" s="11"/>
      <c r="G502" s="10"/>
      <c r="H502" s="10"/>
      <c r="I502" s="10"/>
      <c r="J502" s="12" t="str">
        <f aca="false">IF(D502="","",IFERROR(INDEX(Categories!$B$2:$B$38,MATCH(D502,Categories!$A$2:$A$38,0)),"?"))</f>
        <v/>
      </c>
      <c r="K502" s="12" t="str">
        <f aca="false">IF(AND(A502="",D502="",E502="",F502=""),"",IF(A502="","Add a date",IF(D502="","Pick a category",IF(J502="?","Category not on Categories tab",IF(AND(E502&lt;&gt;"",F502&lt;&gt;""),"Use In OR Out, not both",IF(AND(E502="",F502=""),"Add an amount",""))))))</f>
        <v/>
      </c>
    </row>
    <row r="503" customFormat="false" ht="15" hidden="false" customHeight="false" outlineLevel="0" collapsed="false">
      <c r="A503" s="9"/>
      <c r="B503" s="10"/>
      <c r="C503" s="10"/>
      <c r="D503" s="10"/>
      <c r="E503" s="11"/>
      <c r="F503" s="11"/>
      <c r="G503" s="10"/>
      <c r="H503" s="10"/>
      <c r="I503" s="10"/>
      <c r="J503" s="12" t="str">
        <f aca="false">IF(D503="","",IFERROR(INDEX(Categories!$B$2:$B$38,MATCH(D503,Categories!$A$2:$A$38,0)),"?"))</f>
        <v/>
      </c>
      <c r="K503" s="12" t="str">
        <f aca="false">IF(AND(A503="",D503="",E503="",F503=""),"",IF(A503="","Add a date",IF(D503="","Pick a category",IF(J503="?","Category not on Categories tab",IF(AND(E503&lt;&gt;"",F503&lt;&gt;""),"Use In OR Out, not both",IF(AND(E503="",F503=""),"Add an amount",""))))))</f>
        <v/>
      </c>
    </row>
    <row r="504" customFormat="false" ht="15" hidden="false" customHeight="false" outlineLevel="0" collapsed="false">
      <c r="A504" s="9"/>
      <c r="B504" s="10"/>
      <c r="C504" s="10"/>
      <c r="D504" s="10"/>
      <c r="E504" s="11"/>
      <c r="F504" s="11"/>
      <c r="G504" s="10"/>
      <c r="H504" s="10"/>
      <c r="I504" s="10"/>
      <c r="J504" s="12" t="str">
        <f aca="false">IF(D504="","",IFERROR(INDEX(Categories!$B$2:$B$38,MATCH(D504,Categories!$A$2:$A$38,0)),"?"))</f>
        <v/>
      </c>
      <c r="K504" s="12" t="str">
        <f aca="false">IF(AND(A504="",D504="",E504="",F504=""),"",IF(A504="","Add a date",IF(D504="","Pick a category",IF(J504="?","Category not on Categories tab",IF(AND(E504&lt;&gt;"",F504&lt;&gt;""),"Use In OR Out, not both",IF(AND(E504="",F504=""),"Add an amount",""))))))</f>
        <v/>
      </c>
    </row>
    <row r="505" customFormat="false" ht="15" hidden="false" customHeight="false" outlineLevel="0" collapsed="false">
      <c r="A505" s="9"/>
      <c r="B505" s="10"/>
      <c r="C505" s="10"/>
      <c r="D505" s="10"/>
      <c r="E505" s="11"/>
      <c r="F505" s="11"/>
      <c r="G505" s="10"/>
      <c r="H505" s="10"/>
      <c r="I505" s="10"/>
      <c r="J505" s="12" t="str">
        <f aca="false">IF(D505="","",IFERROR(INDEX(Categories!$B$2:$B$38,MATCH(D505,Categories!$A$2:$A$38,0)),"?"))</f>
        <v/>
      </c>
      <c r="K505" s="12" t="str">
        <f aca="false">IF(AND(A505="",D505="",E505="",F505=""),"",IF(A505="","Add a date",IF(D505="","Pick a category",IF(J505="?","Category not on Categories tab",IF(AND(E505&lt;&gt;"",F505&lt;&gt;""),"Use In OR Out, not both",IF(AND(E505="",F505=""),"Add an amount",""))))))</f>
        <v/>
      </c>
    </row>
    <row r="506" customFormat="false" ht="15" hidden="false" customHeight="false" outlineLevel="0" collapsed="false">
      <c r="A506" s="9"/>
      <c r="B506" s="10"/>
      <c r="C506" s="10"/>
      <c r="D506" s="10"/>
      <c r="E506" s="11"/>
      <c r="F506" s="11"/>
      <c r="G506" s="10"/>
      <c r="H506" s="10"/>
      <c r="I506" s="10"/>
      <c r="J506" s="12" t="str">
        <f aca="false">IF(D506="","",IFERROR(INDEX(Categories!$B$2:$B$38,MATCH(D506,Categories!$A$2:$A$38,0)),"?"))</f>
        <v/>
      </c>
      <c r="K506" s="12" t="str">
        <f aca="false">IF(AND(A506="",D506="",E506="",F506=""),"",IF(A506="","Add a date",IF(D506="","Pick a category",IF(J506="?","Category not on Categories tab",IF(AND(E506&lt;&gt;"",F506&lt;&gt;""),"Use In OR Out, not both",IF(AND(E506="",F506=""),"Add an amount",""))))))</f>
        <v/>
      </c>
    </row>
    <row r="507" customFormat="false" ht="15" hidden="false" customHeight="false" outlineLevel="0" collapsed="false">
      <c r="A507" s="9"/>
      <c r="B507" s="10"/>
      <c r="C507" s="10"/>
      <c r="D507" s="10"/>
      <c r="E507" s="11"/>
      <c r="F507" s="11"/>
      <c r="G507" s="10"/>
      <c r="H507" s="10"/>
      <c r="I507" s="10"/>
      <c r="J507" s="12" t="str">
        <f aca="false">IF(D507="","",IFERROR(INDEX(Categories!$B$2:$B$38,MATCH(D507,Categories!$A$2:$A$38,0)),"?"))</f>
        <v/>
      </c>
      <c r="K507" s="12" t="str">
        <f aca="false">IF(AND(A507="",D507="",E507="",F507=""),"",IF(A507="","Add a date",IF(D507="","Pick a category",IF(J507="?","Category not on Categories tab",IF(AND(E507&lt;&gt;"",F507&lt;&gt;""),"Use In OR Out, not both",IF(AND(E507="",F507=""),"Add an amount",""))))))</f>
        <v/>
      </c>
    </row>
    <row r="508" customFormat="false" ht="15" hidden="false" customHeight="false" outlineLevel="0" collapsed="false">
      <c r="A508" s="9"/>
      <c r="B508" s="10"/>
      <c r="C508" s="10"/>
      <c r="D508" s="10"/>
      <c r="E508" s="11"/>
      <c r="F508" s="11"/>
      <c r="G508" s="10"/>
      <c r="H508" s="10"/>
      <c r="I508" s="10"/>
      <c r="J508" s="12" t="str">
        <f aca="false">IF(D508="","",IFERROR(INDEX(Categories!$B$2:$B$38,MATCH(D508,Categories!$A$2:$A$38,0)),"?"))</f>
        <v/>
      </c>
      <c r="K508" s="12" t="str">
        <f aca="false">IF(AND(A508="",D508="",E508="",F508=""),"",IF(A508="","Add a date",IF(D508="","Pick a category",IF(J508="?","Category not on Categories tab",IF(AND(E508&lt;&gt;"",F508&lt;&gt;""),"Use In OR Out, not both",IF(AND(E508="",F508=""),"Add an amount",""))))))</f>
        <v/>
      </c>
    </row>
    <row r="509" customFormat="false" ht="15" hidden="false" customHeight="false" outlineLevel="0" collapsed="false">
      <c r="A509" s="9"/>
      <c r="B509" s="10"/>
      <c r="C509" s="10"/>
      <c r="D509" s="10"/>
      <c r="E509" s="11"/>
      <c r="F509" s="11"/>
      <c r="G509" s="10"/>
      <c r="H509" s="10"/>
      <c r="I509" s="10"/>
      <c r="J509" s="12" t="str">
        <f aca="false">IF(D509="","",IFERROR(INDEX(Categories!$B$2:$B$38,MATCH(D509,Categories!$A$2:$A$38,0)),"?"))</f>
        <v/>
      </c>
      <c r="K509" s="12" t="str">
        <f aca="false">IF(AND(A509="",D509="",E509="",F509=""),"",IF(A509="","Add a date",IF(D509="","Pick a category",IF(J509="?","Category not on Categories tab",IF(AND(E509&lt;&gt;"",F509&lt;&gt;""),"Use In OR Out, not both",IF(AND(E509="",F509=""),"Add an amount",""))))))</f>
        <v/>
      </c>
    </row>
    <row r="510" customFormat="false" ht="15" hidden="false" customHeight="false" outlineLevel="0" collapsed="false">
      <c r="A510" s="9"/>
      <c r="B510" s="10"/>
      <c r="C510" s="10"/>
      <c r="D510" s="10"/>
      <c r="E510" s="11"/>
      <c r="F510" s="11"/>
      <c r="G510" s="10"/>
      <c r="H510" s="10"/>
      <c r="I510" s="10"/>
      <c r="J510" s="12" t="str">
        <f aca="false">IF(D510="","",IFERROR(INDEX(Categories!$B$2:$B$38,MATCH(D510,Categories!$A$2:$A$38,0)),"?"))</f>
        <v/>
      </c>
      <c r="K510" s="12" t="str">
        <f aca="false">IF(AND(A510="",D510="",E510="",F510=""),"",IF(A510="","Add a date",IF(D510="","Pick a category",IF(J510="?","Category not on Categories tab",IF(AND(E510&lt;&gt;"",F510&lt;&gt;""),"Use In OR Out, not both",IF(AND(E510="",F510=""),"Add an amount",""))))))</f>
        <v/>
      </c>
    </row>
    <row r="511" customFormat="false" ht="15" hidden="false" customHeight="false" outlineLevel="0" collapsed="false">
      <c r="A511" s="9"/>
      <c r="B511" s="10"/>
      <c r="C511" s="10"/>
      <c r="D511" s="10"/>
      <c r="E511" s="11"/>
      <c r="F511" s="11"/>
      <c r="G511" s="10"/>
      <c r="H511" s="10"/>
      <c r="I511" s="10"/>
      <c r="J511" s="12" t="str">
        <f aca="false">IF(D511="","",IFERROR(INDEX(Categories!$B$2:$B$38,MATCH(D511,Categories!$A$2:$A$38,0)),"?"))</f>
        <v/>
      </c>
      <c r="K511" s="12" t="str">
        <f aca="false">IF(AND(A511="",D511="",E511="",F511=""),"",IF(A511="","Add a date",IF(D511="","Pick a category",IF(J511="?","Category not on Categories tab",IF(AND(E511&lt;&gt;"",F511&lt;&gt;""),"Use In OR Out, not both",IF(AND(E511="",F511=""),"Add an amount",""))))))</f>
        <v/>
      </c>
    </row>
    <row r="512" customFormat="false" ht="15" hidden="false" customHeight="false" outlineLevel="0" collapsed="false">
      <c r="A512" s="9"/>
      <c r="B512" s="10"/>
      <c r="C512" s="10"/>
      <c r="D512" s="10"/>
      <c r="E512" s="11"/>
      <c r="F512" s="11"/>
      <c r="G512" s="10"/>
      <c r="H512" s="10"/>
      <c r="I512" s="10"/>
      <c r="J512" s="12" t="str">
        <f aca="false">IF(D512="","",IFERROR(INDEX(Categories!$B$2:$B$38,MATCH(D512,Categories!$A$2:$A$38,0)),"?"))</f>
        <v/>
      </c>
      <c r="K512" s="12" t="str">
        <f aca="false">IF(AND(A512="",D512="",E512="",F512=""),"",IF(A512="","Add a date",IF(D512="","Pick a category",IF(J512="?","Category not on Categories tab",IF(AND(E512&lt;&gt;"",F512&lt;&gt;""),"Use In OR Out, not both",IF(AND(E512="",F512=""),"Add an amount",""))))))</f>
        <v/>
      </c>
    </row>
    <row r="513" customFormat="false" ht="15" hidden="false" customHeight="false" outlineLevel="0" collapsed="false">
      <c r="A513" s="9"/>
      <c r="B513" s="10"/>
      <c r="C513" s="10"/>
      <c r="D513" s="10"/>
      <c r="E513" s="11"/>
      <c r="F513" s="11"/>
      <c r="G513" s="10"/>
      <c r="H513" s="10"/>
      <c r="I513" s="10"/>
      <c r="J513" s="12" t="str">
        <f aca="false">IF(D513="","",IFERROR(INDEX(Categories!$B$2:$B$38,MATCH(D513,Categories!$A$2:$A$38,0)),"?"))</f>
        <v/>
      </c>
      <c r="K513" s="12" t="str">
        <f aca="false">IF(AND(A513="",D513="",E513="",F513=""),"",IF(A513="","Add a date",IF(D513="","Pick a category",IF(J513="?","Category not on Categories tab",IF(AND(E513&lt;&gt;"",F513&lt;&gt;""),"Use In OR Out, not both",IF(AND(E513="",F513=""),"Add an amount",""))))))</f>
        <v/>
      </c>
    </row>
    <row r="514" customFormat="false" ht="15" hidden="false" customHeight="false" outlineLevel="0" collapsed="false">
      <c r="A514" s="9"/>
      <c r="B514" s="10"/>
      <c r="C514" s="10"/>
      <c r="D514" s="10"/>
      <c r="E514" s="11"/>
      <c r="F514" s="11"/>
      <c r="G514" s="10"/>
      <c r="H514" s="10"/>
      <c r="I514" s="10"/>
      <c r="J514" s="12" t="str">
        <f aca="false">IF(D514="","",IFERROR(INDEX(Categories!$B$2:$B$38,MATCH(D514,Categories!$A$2:$A$38,0)),"?"))</f>
        <v/>
      </c>
      <c r="K514" s="12" t="str">
        <f aca="false">IF(AND(A514="",D514="",E514="",F514=""),"",IF(A514="","Add a date",IF(D514="","Pick a category",IF(J514="?","Category not on Categories tab",IF(AND(E514&lt;&gt;"",F514&lt;&gt;""),"Use In OR Out, not both",IF(AND(E514="",F514=""),"Add an amount",""))))))</f>
        <v/>
      </c>
    </row>
    <row r="515" customFormat="false" ht="15" hidden="false" customHeight="false" outlineLevel="0" collapsed="false">
      <c r="A515" s="9"/>
      <c r="B515" s="10"/>
      <c r="C515" s="10"/>
      <c r="D515" s="10"/>
      <c r="E515" s="11"/>
      <c r="F515" s="11"/>
      <c r="G515" s="10"/>
      <c r="H515" s="10"/>
      <c r="I515" s="10"/>
      <c r="J515" s="12" t="str">
        <f aca="false">IF(D515="","",IFERROR(INDEX(Categories!$B$2:$B$38,MATCH(D515,Categories!$A$2:$A$38,0)),"?"))</f>
        <v/>
      </c>
      <c r="K515" s="12" t="str">
        <f aca="false">IF(AND(A515="",D515="",E515="",F515=""),"",IF(A515="","Add a date",IF(D515="","Pick a category",IF(J515="?","Category not on Categories tab",IF(AND(E515&lt;&gt;"",F515&lt;&gt;""),"Use In OR Out, not both",IF(AND(E515="",F515=""),"Add an amount",""))))))</f>
        <v/>
      </c>
    </row>
    <row r="516" customFormat="false" ht="15" hidden="false" customHeight="false" outlineLevel="0" collapsed="false">
      <c r="A516" s="9"/>
      <c r="B516" s="10"/>
      <c r="C516" s="10"/>
      <c r="D516" s="10"/>
      <c r="E516" s="11"/>
      <c r="F516" s="11"/>
      <c r="G516" s="10"/>
      <c r="H516" s="10"/>
      <c r="I516" s="10"/>
      <c r="J516" s="12" t="str">
        <f aca="false">IF(D516="","",IFERROR(INDEX(Categories!$B$2:$B$38,MATCH(D516,Categories!$A$2:$A$38,0)),"?"))</f>
        <v/>
      </c>
      <c r="K516" s="12" t="str">
        <f aca="false">IF(AND(A516="",D516="",E516="",F516=""),"",IF(A516="","Add a date",IF(D516="","Pick a category",IF(J516="?","Category not on Categories tab",IF(AND(E516&lt;&gt;"",F516&lt;&gt;""),"Use In OR Out, not both",IF(AND(E516="",F516=""),"Add an amount",""))))))</f>
        <v/>
      </c>
    </row>
    <row r="517" customFormat="false" ht="15" hidden="false" customHeight="false" outlineLevel="0" collapsed="false">
      <c r="A517" s="9"/>
      <c r="B517" s="10"/>
      <c r="C517" s="10"/>
      <c r="D517" s="10"/>
      <c r="E517" s="11"/>
      <c r="F517" s="11"/>
      <c r="G517" s="10"/>
      <c r="H517" s="10"/>
      <c r="I517" s="10"/>
      <c r="J517" s="12" t="str">
        <f aca="false">IF(D517="","",IFERROR(INDEX(Categories!$B$2:$B$38,MATCH(D517,Categories!$A$2:$A$38,0)),"?"))</f>
        <v/>
      </c>
      <c r="K517" s="12" t="str">
        <f aca="false">IF(AND(A517="",D517="",E517="",F517=""),"",IF(A517="","Add a date",IF(D517="","Pick a category",IF(J517="?","Category not on Categories tab",IF(AND(E517&lt;&gt;"",F517&lt;&gt;""),"Use In OR Out, not both",IF(AND(E517="",F517=""),"Add an amount",""))))))</f>
        <v/>
      </c>
    </row>
    <row r="518" customFormat="false" ht="15" hidden="false" customHeight="false" outlineLevel="0" collapsed="false">
      <c r="A518" s="9"/>
      <c r="B518" s="10"/>
      <c r="C518" s="10"/>
      <c r="D518" s="10"/>
      <c r="E518" s="11"/>
      <c r="F518" s="11"/>
      <c r="G518" s="10"/>
      <c r="H518" s="10"/>
      <c r="I518" s="10"/>
      <c r="J518" s="12" t="str">
        <f aca="false">IF(D518="","",IFERROR(INDEX(Categories!$B$2:$B$38,MATCH(D518,Categories!$A$2:$A$38,0)),"?"))</f>
        <v/>
      </c>
      <c r="K518" s="12" t="str">
        <f aca="false">IF(AND(A518="",D518="",E518="",F518=""),"",IF(A518="","Add a date",IF(D518="","Pick a category",IF(J518="?","Category not on Categories tab",IF(AND(E518&lt;&gt;"",F518&lt;&gt;""),"Use In OR Out, not both",IF(AND(E518="",F518=""),"Add an amount",""))))))</f>
        <v/>
      </c>
    </row>
    <row r="519" customFormat="false" ht="15" hidden="false" customHeight="false" outlineLevel="0" collapsed="false">
      <c r="A519" s="9"/>
      <c r="B519" s="10"/>
      <c r="C519" s="10"/>
      <c r="D519" s="10"/>
      <c r="E519" s="11"/>
      <c r="F519" s="11"/>
      <c r="G519" s="10"/>
      <c r="H519" s="10"/>
      <c r="I519" s="10"/>
      <c r="J519" s="12" t="str">
        <f aca="false">IF(D519="","",IFERROR(INDEX(Categories!$B$2:$B$38,MATCH(D519,Categories!$A$2:$A$38,0)),"?"))</f>
        <v/>
      </c>
      <c r="K519" s="12" t="str">
        <f aca="false">IF(AND(A519="",D519="",E519="",F519=""),"",IF(A519="","Add a date",IF(D519="","Pick a category",IF(J519="?","Category not on Categories tab",IF(AND(E519&lt;&gt;"",F519&lt;&gt;""),"Use In OR Out, not both",IF(AND(E519="",F519=""),"Add an amount",""))))))</f>
        <v/>
      </c>
    </row>
    <row r="520" customFormat="false" ht="15" hidden="false" customHeight="false" outlineLevel="0" collapsed="false">
      <c r="A520" s="9"/>
      <c r="B520" s="10"/>
      <c r="C520" s="10"/>
      <c r="D520" s="10"/>
      <c r="E520" s="11"/>
      <c r="F520" s="11"/>
      <c r="G520" s="10"/>
      <c r="H520" s="10"/>
      <c r="I520" s="10"/>
      <c r="J520" s="12" t="str">
        <f aca="false">IF(D520="","",IFERROR(INDEX(Categories!$B$2:$B$38,MATCH(D520,Categories!$A$2:$A$38,0)),"?"))</f>
        <v/>
      </c>
      <c r="K520" s="12" t="str">
        <f aca="false">IF(AND(A520="",D520="",E520="",F520=""),"",IF(A520="","Add a date",IF(D520="","Pick a category",IF(J520="?","Category not on Categories tab",IF(AND(E520&lt;&gt;"",F520&lt;&gt;""),"Use In OR Out, not both",IF(AND(E520="",F520=""),"Add an amount",""))))))</f>
        <v/>
      </c>
    </row>
    <row r="521" customFormat="false" ht="15" hidden="false" customHeight="false" outlineLevel="0" collapsed="false">
      <c r="A521" s="9"/>
      <c r="B521" s="10"/>
      <c r="C521" s="10"/>
      <c r="D521" s="10"/>
      <c r="E521" s="11"/>
      <c r="F521" s="11"/>
      <c r="G521" s="10"/>
      <c r="H521" s="10"/>
      <c r="I521" s="10"/>
      <c r="J521" s="12" t="str">
        <f aca="false">IF(D521="","",IFERROR(INDEX(Categories!$B$2:$B$38,MATCH(D521,Categories!$A$2:$A$38,0)),"?"))</f>
        <v/>
      </c>
      <c r="K521" s="12" t="str">
        <f aca="false">IF(AND(A521="",D521="",E521="",F521=""),"",IF(A521="","Add a date",IF(D521="","Pick a category",IF(J521="?","Category not on Categories tab",IF(AND(E521&lt;&gt;"",F521&lt;&gt;""),"Use In OR Out, not both",IF(AND(E521="",F521=""),"Add an amount",""))))))</f>
        <v/>
      </c>
    </row>
    <row r="522" customFormat="false" ht="15" hidden="false" customHeight="false" outlineLevel="0" collapsed="false">
      <c r="A522" s="9"/>
      <c r="B522" s="10"/>
      <c r="C522" s="10"/>
      <c r="D522" s="10"/>
      <c r="E522" s="11"/>
      <c r="F522" s="11"/>
      <c r="G522" s="10"/>
      <c r="H522" s="10"/>
      <c r="I522" s="10"/>
      <c r="J522" s="12" t="str">
        <f aca="false">IF(D522="","",IFERROR(INDEX(Categories!$B$2:$B$38,MATCH(D522,Categories!$A$2:$A$38,0)),"?"))</f>
        <v/>
      </c>
      <c r="K522" s="12" t="str">
        <f aca="false">IF(AND(A522="",D522="",E522="",F522=""),"",IF(A522="","Add a date",IF(D522="","Pick a category",IF(J522="?","Category not on Categories tab",IF(AND(E522&lt;&gt;"",F522&lt;&gt;""),"Use In OR Out, not both",IF(AND(E522="",F522=""),"Add an amount",""))))))</f>
        <v/>
      </c>
    </row>
    <row r="523" customFormat="false" ht="15" hidden="false" customHeight="false" outlineLevel="0" collapsed="false">
      <c r="A523" s="9"/>
      <c r="B523" s="10"/>
      <c r="C523" s="10"/>
      <c r="D523" s="10"/>
      <c r="E523" s="11"/>
      <c r="F523" s="11"/>
      <c r="G523" s="10"/>
      <c r="H523" s="10"/>
      <c r="I523" s="10"/>
      <c r="J523" s="12" t="str">
        <f aca="false">IF(D523="","",IFERROR(INDEX(Categories!$B$2:$B$38,MATCH(D523,Categories!$A$2:$A$38,0)),"?"))</f>
        <v/>
      </c>
      <c r="K523" s="12" t="str">
        <f aca="false">IF(AND(A523="",D523="",E523="",F523=""),"",IF(A523="","Add a date",IF(D523="","Pick a category",IF(J523="?","Category not on Categories tab",IF(AND(E523&lt;&gt;"",F523&lt;&gt;""),"Use In OR Out, not both",IF(AND(E523="",F523=""),"Add an amount",""))))))</f>
        <v/>
      </c>
    </row>
    <row r="524" customFormat="false" ht="15" hidden="false" customHeight="false" outlineLevel="0" collapsed="false">
      <c r="A524" s="9"/>
      <c r="B524" s="10"/>
      <c r="C524" s="10"/>
      <c r="D524" s="10"/>
      <c r="E524" s="11"/>
      <c r="F524" s="11"/>
      <c r="G524" s="10"/>
      <c r="H524" s="10"/>
      <c r="I524" s="10"/>
      <c r="J524" s="12" t="str">
        <f aca="false">IF(D524="","",IFERROR(INDEX(Categories!$B$2:$B$38,MATCH(D524,Categories!$A$2:$A$38,0)),"?"))</f>
        <v/>
      </c>
      <c r="K524" s="12" t="str">
        <f aca="false">IF(AND(A524="",D524="",E524="",F524=""),"",IF(A524="","Add a date",IF(D524="","Pick a category",IF(J524="?","Category not on Categories tab",IF(AND(E524&lt;&gt;"",F524&lt;&gt;""),"Use In OR Out, not both",IF(AND(E524="",F524=""),"Add an amount",""))))))</f>
        <v/>
      </c>
    </row>
    <row r="525" customFormat="false" ht="15" hidden="false" customHeight="false" outlineLevel="0" collapsed="false">
      <c r="A525" s="9"/>
      <c r="B525" s="10"/>
      <c r="C525" s="10"/>
      <c r="D525" s="10"/>
      <c r="E525" s="11"/>
      <c r="F525" s="11"/>
      <c r="G525" s="10"/>
      <c r="H525" s="10"/>
      <c r="I525" s="10"/>
      <c r="J525" s="12" t="str">
        <f aca="false">IF(D525="","",IFERROR(INDEX(Categories!$B$2:$B$38,MATCH(D525,Categories!$A$2:$A$38,0)),"?"))</f>
        <v/>
      </c>
      <c r="K525" s="12" t="str">
        <f aca="false">IF(AND(A525="",D525="",E525="",F525=""),"",IF(A525="","Add a date",IF(D525="","Pick a category",IF(J525="?","Category not on Categories tab",IF(AND(E525&lt;&gt;"",F525&lt;&gt;""),"Use In OR Out, not both",IF(AND(E525="",F525=""),"Add an amount",""))))))</f>
        <v/>
      </c>
    </row>
    <row r="526" customFormat="false" ht="15" hidden="false" customHeight="false" outlineLevel="0" collapsed="false">
      <c r="A526" s="9"/>
      <c r="B526" s="10"/>
      <c r="C526" s="10"/>
      <c r="D526" s="10"/>
      <c r="E526" s="11"/>
      <c r="F526" s="11"/>
      <c r="G526" s="10"/>
      <c r="H526" s="10"/>
      <c r="I526" s="10"/>
      <c r="J526" s="12" t="str">
        <f aca="false">IF(D526="","",IFERROR(INDEX(Categories!$B$2:$B$38,MATCH(D526,Categories!$A$2:$A$38,0)),"?"))</f>
        <v/>
      </c>
      <c r="K526" s="12" t="str">
        <f aca="false">IF(AND(A526="",D526="",E526="",F526=""),"",IF(A526="","Add a date",IF(D526="","Pick a category",IF(J526="?","Category not on Categories tab",IF(AND(E526&lt;&gt;"",F526&lt;&gt;""),"Use In OR Out, not both",IF(AND(E526="",F526=""),"Add an amount",""))))))</f>
        <v/>
      </c>
    </row>
    <row r="527" customFormat="false" ht="15" hidden="false" customHeight="false" outlineLevel="0" collapsed="false">
      <c r="A527" s="9"/>
      <c r="B527" s="10"/>
      <c r="C527" s="10"/>
      <c r="D527" s="10"/>
      <c r="E527" s="11"/>
      <c r="F527" s="11"/>
      <c r="G527" s="10"/>
      <c r="H527" s="10"/>
      <c r="I527" s="10"/>
      <c r="J527" s="12" t="str">
        <f aca="false">IF(D527="","",IFERROR(INDEX(Categories!$B$2:$B$38,MATCH(D527,Categories!$A$2:$A$38,0)),"?"))</f>
        <v/>
      </c>
      <c r="K527" s="12" t="str">
        <f aca="false">IF(AND(A527="",D527="",E527="",F527=""),"",IF(A527="","Add a date",IF(D527="","Pick a category",IF(J527="?","Category not on Categories tab",IF(AND(E527&lt;&gt;"",F527&lt;&gt;""),"Use In OR Out, not both",IF(AND(E527="",F527=""),"Add an amount",""))))))</f>
        <v/>
      </c>
    </row>
    <row r="528" customFormat="false" ht="15" hidden="false" customHeight="false" outlineLevel="0" collapsed="false">
      <c r="A528" s="9"/>
      <c r="B528" s="10"/>
      <c r="C528" s="10"/>
      <c r="D528" s="10"/>
      <c r="E528" s="11"/>
      <c r="F528" s="11"/>
      <c r="G528" s="10"/>
      <c r="H528" s="10"/>
      <c r="I528" s="10"/>
      <c r="J528" s="12" t="str">
        <f aca="false">IF(D528="","",IFERROR(INDEX(Categories!$B$2:$B$38,MATCH(D528,Categories!$A$2:$A$38,0)),"?"))</f>
        <v/>
      </c>
      <c r="K528" s="12" t="str">
        <f aca="false">IF(AND(A528="",D528="",E528="",F528=""),"",IF(A528="","Add a date",IF(D528="","Pick a category",IF(J528="?","Category not on Categories tab",IF(AND(E528&lt;&gt;"",F528&lt;&gt;""),"Use In OR Out, not both",IF(AND(E528="",F528=""),"Add an amount",""))))))</f>
        <v/>
      </c>
    </row>
    <row r="529" customFormat="false" ht="15" hidden="false" customHeight="false" outlineLevel="0" collapsed="false">
      <c r="A529" s="9"/>
      <c r="B529" s="10"/>
      <c r="C529" s="10"/>
      <c r="D529" s="10"/>
      <c r="E529" s="11"/>
      <c r="F529" s="11"/>
      <c r="G529" s="10"/>
      <c r="H529" s="10"/>
      <c r="I529" s="10"/>
      <c r="J529" s="12" t="str">
        <f aca="false">IF(D529="","",IFERROR(INDEX(Categories!$B$2:$B$38,MATCH(D529,Categories!$A$2:$A$38,0)),"?"))</f>
        <v/>
      </c>
      <c r="K529" s="12" t="str">
        <f aca="false">IF(AND(A529="",D529="",E529="",F529=""),"",IF(A529="","Add a date",IF(D529="","Pick a category",IF(J529="?","Category not on Categories tab",IF(AND(E529&lt;&gt;"",F529&lt;&gt;""),"Use In OR Out, not both",IF(AND(E529="",F529=""),"Add an amount",""))))))</f>
        <v/>
      </c>
    </row>
    <row r="530" customFormat="false" ht="15" hidden="false" customHeight="false" outlineLevel="0" collapsed="false">
      <c r="A530" s="9"/>
      <c r="B530" s="10"/>
      <c r="C530" s="10"/>
      <c r="D530" s="10"/>
      <c r="E530" s="11"/>
      <c r="F530" s="11"/>
      <c r="G530" s="10"/>
      <c r="H530" s="10"/>
      <c r="I530" s="10"/>
      <c r="J530" s="12" t="str">
        <f aca="false">IF(D530="","",IFERROR(INDEX(Categories!$B$2:$B$38,MATCH(D530,Categories!$A$2:$A$38,0)),"?"))</f>
        <v/>
      </c>
      <c r="K530" s="12" t="str">
        <f aca="false">IF(AND(A530="",D530="",E530="",F530=""),"",IF(A530="","Add a date",IF(D530="","Pick a category",IF(J530="?","Category not on Categories tab",IF(AND(E530&lt;&gt;"",F530&lt;&gt;""),"Use In OR Out, not both",IF(AND(E530="",F530=""),"Add an amount",""))))))</f>
        <v/>
      </c>
    </row>
    <row r="531" customFormat="false" ht="15" hidden="false" customHeight="false" outlineLevel="0" collapsed="false">
      <c r="A531" s="9"/>
      <c r="B531" s="10"/>
      <c r="C531" s="10"/>
      <c r="D531" s="10"/>
      <c r="E531" s="11"/>
      <c r="F531" s="11"/>
      <c r="G531" s="10"/>
      <c r="H531" s="10"/>
      <c r="I531" s="10"/>
      <c r="J531" s="12" t="str">
        <f aca="false">IF(D531="","",IFERROR(INDEX(Categories!$B$2:$B$38,MATCH(D531,Categories!$A$2:$A$38,0)),"?"))</f>
        <v/>
      </c>
      <c r="K531" s="12" t="str">
        <f aca="false">IF(AND(A531="",D531="",E531="",F531=""),"",IF(A531="","Add a date",IF(D531="","Pick a category",IF(J531="?","Category not on Categories tab",IF(AND(E531&lt;&gt;"",F531&lt;&gt;""),"Use In OR Out, not both",IF(AND(E531="",F531=""),"Add an amount",""))))))</f>
        <v/>
      </c>
    </row>
    <row r="532" customFormat="false" ht="15" hidden="false" customHeight="false" outlineLevel="0" collapsed="false">
      <c r="A532" s="9"/>
      <c r="B532" s="10"/>
      <c r="C532" s="10"/>
      <c r="D532" s="10"/>
      <c r="E532" s="11"/>
      <c r="F532" s="11"/>
      <c r="G532" s="10"/>
      <c r="H532" s="10"/>
      <c r="I532" s="10"/>
      <c r="J532" s="12" t="str">
        <f aca="false">IF(D532="","",IFERROR(INDEX(Categories!$B$2:$B$38,MATCH(D532,Categories!$A$2:$A$38,0)),"?"))</f>
        <v/>
      </c>
      <c r="K532" s="12" t="str">
        <f aca="false">IF(AND(A532="",D532="",E532="",F532=""),"",IF(A532="","Add a date",IF(D532="","Pick a category",IF(J532="?","Category not on Categories tab",IF(AND(E532&lt;&gt;"",F532&lt;&gt;""),"Use In OR Out, not both",IF(AND(E532="",F532=""),"Add an amount",""))))))</f>
        <v/>
      </c>
    </row>
    <row r="533" customFormat="false" ht="15" hidden="false" customHeight="false" outlineLevel="0" collapsed="false">
      <c r="A533" s="9"/>
      <c r="B533" s="10"/>
      <c r="C533" s="10"/>
      <c r="D533" s="10"/>
      <c r="E533" s="11"/>
      <c r="F533" s="11"/>
      <c r="G533" s="10"/>
      <c r="H533" s="10"/>
      <c r="I533" s="10"/>
      <c r="J533" s="12" t="str">
        <f aca="false">IF(D533="","",IFERROR(INDEX(Categories!$B$2:$B$38,MATCH(D533,Categories!$A$2:$A$38,0)),"?"))</f>
        <v/>
      </c>
      <c r="K533" s="12" t="str">
        <f aca="false">IF(AND(A533="",D533="",E533="",F533=""),"",IF(A533="","Add a date",IF(D533="","Pick a category",IF(J533="?","Category not on Categories tab",IF(AND(E533&lt;&gt;"",F533&lt;&gt;""),"Use In OR Out, not both",IF(AND(E533="",F533=""),"Add an amount",""))))))</f>
        <v/>
      </c>
    </row>
    <row r="534" customFormat="false" ht="15" hidden="false" customHeight="false" outlineLevel="0" collapsed="false">
      <c r="A534" s="9"/>
      <c r="B534" s="10"/>
      <c r="C534" s="10"/>
      <c r="D534" s="10"/>
      <c r="E534" s="11"/>
      <c r="F534" s="11"/>
      <c r="G534" s="10"/>
      <c r="H534" s="10"/>
      <c r="I534" s="10"/>
      <c r="J534" s="12" t="str">
        <f aca="false">IF(D534="","",IFERROR(INDEX(Categories!$B$2:$B$38,MATCH(D534,Categories!$A$2:$A$38,0)),"?"))</f>
        <v/>
      </c>
      <c r="K534" s="12" t="str">
        <f aca="false">IF(AND(A534="",D534="",E534="",F534=""),"",IF(A534="","Add a date",IF(D534="","Pick a category",IF(J534="?","Category not on Categories tab",IF(AND(E534&lt;&gt;"",F534&lt;&gt;""),"Use In OR Out, not both",IF(AND(E534="",F534=""),"Add an amount",""))))))</f>
        <v/>
      </c>
    </row>
    <row r="535" customFormat="false" ht="15" hidden="false" customHeight="false" outlineLevel="0" collapsed="false">
      <c r="A535" s="9"/>
      <c r="B535" s="10"/>
      <c r="C535" s="10"/>
      <c r="D535" s="10"/>
      <c r="E535" s="11"/>
      <c r="F535" s="11"/>
      <c r="G535" s="10"/>
      <c r="H535" s="10"/>
      <c r="I535" s="10"/>
      <c r="J535" s="12" t="str">
        <f aca="false">IF(D535="","",IFERROR(INDEX(Categories!$B$2:$B$38,MATCH(D535,Categories!$A$2:$A$38,0)),"?"))</f>
        <v/>
      </c>
      <c r="K535" s="12" t="str">
        <f aca="false">IF(AND(A535="",D535="",E535="",F535=""),"",IF(A535="","Add a date",IF(D535="","Pick a category",IF(J535="?","Category not on Categories tab",IF(AND(E535&lt;&gt;"",F535&lt;&gt;""),"Use In OR Out, not both",IF(AND(E535="",F535=""),"Add an amount",""))))))</f>
        <v/>
      </c>
    </row>
    <row r="536" customFormat="false" ht="15" hidden="false" customHeight="false" outlineLevel="0" collapsed="false">
      <c r="A536" s="9"/>
      <c r="B536" s="10"/>
      <c r="C536" s="10"/>
      <c r="D536" s="10"/>
      <c r="E536" s="11"/>
      <c r="F536" s="11"/>
      <c r="G536" s="10"/>
      <c r="H536" s="10"/>
      <c r="I536" s="10"/>
      <c r="J536" s="12" t="str">
        <f aca="false">IF(D536="","",IFERROR(INDEX(Categories!$B$2:$B$38,MATCH(D536,Categories!$A$2:$A$38,0)),"?"))</f>
        <v/>
      </c>
      <c r="K536" s="12" t="str">
        <f aca="false">IF(AND(A536="",D536="",E536="",F536=""),"",IF(A536="","Add a date",IF(D536="","Pick a category",IF(J536="?","Category not on Categories tab",IF(AND(E536&lt;&gt;"",F536&lt;&gt;""),"Use In OR Out, not both",IF(AND(E536="",F536=""),"Add an amount",""))))))</f>
        <v/>
      </c>
    </row>
    <row r="537" customFormat="false" ht="15" hidden="false" customHeight="false" outlineLevel="0" collapsed="false">
      <c r="A537" s="9"/>
      <c r="B537" s="10"/>
      <c r="C537" s="10"/>
      <c r="D537" s="10"/>
      <c r="E537" s="11"/>
      <c r="F537" s="11"/>
      <c r="G537" s="10"/>
      <c r="H537" s="10"/>
      <c r="I537" s="10"/>
      <c r="J537" s="12" t="str">
        <f aca="false">IF(D537="","",IFERROR(INDEX(Categories!$B$2:$B$38,MATCH(D537,Categories!$A$2:$A$38,0)),"?"))</f>
        <v/>
      </c>
      <c r="K537" s="12" t="str">
        <f aca="false">IF(AND(A537="",D537="",E537="",F537=""),"",IF(A537="","Add a date",IF(D537="","Pick a category",IF(J537="?","Category not on Categories tab",IF(AND(E537&lt;&gt;"",F537&lt;&gt;""),"Use In OR Out, not both",IF(AND(E537="",F537=""),"Add an amount",""))))))</f>
        <v/>
      </c>
    </row>
    <row r="538" customFormat="false" ht="15" hidden="false" customHeight="false" outlineLevel="0" collapsed="false">
      <c r="A538" s="9"/>
      <c r="B538" s="10"/>
      <c r="C538" s="10"/>
      <c r="D538" s="10"/>
      <c r="E538" s="11"/>
      <c r="F538" s="11"/>
      <c r="G538" s="10"/>
      <c r="H538" s="10"/>
      <c r="I538" s="10"/>
      <c r="J538" s="12" t="str">
        <f aca="false">IF(D538="","",IFERROR(INDEX(Categories!$B$2:$B$38,MATCH(D538,Categories!$A$2:$A$38,0)),"?"))</f>
        <v/>
      </c>
      <c r="K538" s="12" t="str">
        <f aca="false">IF(AND(A538="",D538="",E538="",F538=""),"",IF(A538="","Add a date",IF(D538="","Pick a category",IF(J538="?","Category not on Categories tab",IF(AND(E538&lt;&gt;"",F538&lt;&gt;""),"Use In OR Out, not both",IF(AND(E538="",F538=""),"Add an amount",""))))))</f>
        <v/>
      </c>
    </row>
    <row r="539" customFormat="false" ht="15" hidden="false" customHeight="false" outlineLevel="0" collapsed="false">
      <c r="A539" s="9"/>
      <c r="B539" s="10"/>
      <c r="C539" s="10"/>
      <c r="D539" s="10"/>
      <c r="E539" s="11"/>
      <c r="F539" s="11"/>
      <c r="G539" s="10"/>
      <c r="H539" s="10"/>
      <c r="I539" s="10"/>
      <c r="J539" s="12" t="str">
        <f aca="false">IF(D539="","",IFERROR(INDEX(Categories!$B$2:$B$38,MATCH(D539,Categories!$A$2:$A$38,0)),"?"))</f>
        <v/>
      </c>
      <c r="K539" s="12" t="str">
        <f aca="false">IF(AND(A539="",D539="",E539="",F539=""),"",IF(A539="","Add a date",IF(D539="","Pick a category",IF(J539="?","Category not on Categories tab",IF(AND(E539&lt;&gt;"",F539&lt;&gt;""),"Use In OR Out, not both",IF(AND(E539="",F539=""),"Add an amount",""))))))</f>
        <v/>
      </c>
    </row>
    <row r="540" customFormat="false" ht="15" hidden="false" customHeight="false" outlineLevel="0" collapsed="false">
      <c r="A540" s="9"/>
      <c r="B540" s="10"/>
      <c r="C540" s="10"/>
      <c r="D540" s="10"/>
      <c r="E540" s="11"/>
      <c r="F540" s="11"/>
      <c r="G540" s="10"/>
      <c r="H540" s="10"/>
      <c r="I540" s="10"/>
      <c r="J540" s="12" t="str">
        <f aca="false">IF(D540="","",IFERROR(INDEX(Categories!$B$2:$B$38,MATCH(D540,Categories!$A$2:$A$38,0)),"?"))</f>
        <v/>
      </c>
      <c r="K540" s="12" t="str">
        <f aca="false">IF(AND(A540="",D540="",E540="",F540=""),"",IF(A540="","Add a date",IF(D540="","Pick a category",IF(J540="?","Category not on Categories tab",IF(AND(E540&lt;&gt;"",F540&lt;&gt;""),"Use In OR Out, not both",IF(AND(E540="",F540=""),"Add an amount",""))))))</f>
        <v/>
      </c>
    </row>
    <row r="541" customFormat="false" ht="15" hidden="false" customHeight="false" outlineLevel="0" collapsed="false">
      <c r="A541" s="9"/>
      <c r="B541" s="10"/>
      <c r="C541" s="10"/>
      <c r="D541" s="10"/>
      <c r="E541" s="11"/>
      <c r="F541" s="11"/>
      <c r="G541" s="10"/>
      <c r="H541" s="10"/>
      <c r="I541" s="10"/>
      <c r="J541" s="12" t="str">
        <f aca="false">IF(D541="","",IFERROR(INDEX(Categories!$B$2:$B$38,MATCH(D541,Categories!$A$2:$A$38,0)),"?"))</f>
        <v/>
      </c>
      <c r="K541" s="12" t="str">
        <f aca="false">IF(AND(A541="",D541="",E541="",F541=""),"",IF(A541="","Add a date",IF(D541="","Pick a category",IF(J541="?","Category not on Categories tab",IF(AND(E541&lt;&gt;"",F541&lt;&gt;""),"Use In OR Out, not both",IF(AND(E541="",F541=""),"Add an amount",""))))))</f>
        <v/>
      </c>
    </row>
    <row r="542" customFormat="false" ht="15" hidden="false" customHeight="false" outlineLevel="0" collapsed="false">
      <c r="A542" s="9"/>
      <c r="B542" s="10"/>
      <c r="C542" s="10"/>
      <c r="D542" s="10"/>
      <c r="E542" s="11"/>
      <c r="F542" s="11"/>
      <c r="G542" s="10"/>
      <c r="H542" s="10"/>
      <c r="I542" s="10"/>
      <c r="J542" s="12" t="str">
        <f aca="false">IF(D542="","",IFERROR(INDEX(Categories!$B$2:$B$38,MATCH(D542,Categories!$A$2:$A$38,0)),"?"))</f>
        <v/>
      </c>
      <c r="K542" s="12" t="str">
        <f aca="false">IF(AND(A542="",D542="",E542="",F542=""),"",IF(A542="","Add a date",IF(D542="","Pick a category",IF(J542="?","Category not on Categories tab",IF(AND(E542&lt;&gt;"",F542&lt;&gt;""),"Use In OR Out, not both",IF(AND(E542="",F542=""),"Add an amount",""))))))</f>
        <v/>
      </c>
    </row>
    <row r="543" customFormat="false" ht="15" hidden="false" customHeight="false" outlineLevel="0" collapsed="false">
      <c r="A543" s="9"/>
      <c r="B543" s="10"/>
      <c r="C543" s="10"/>
      <c r="D543" s="10"/>
      <c r="E543" s="11"/>
      <c r="F543" s="11"/>
      <c r="G543" s="10"/>
      <c r="H543" s="10"/>
      <c r="I543" s="10"/>
      <c r="J543" s="12" t="str">
        <f aca="false">IF(D543="","",IFERROR(INDEX(Categories!$B$2:$B$38,MATCH(D543,Categories!$A$2:$A$38,0)),"?"))</f>
        <v/>
      </c>
      <c r="K543" s="12" t="str">
        <f aca="false">IF(AND(A543="",D543="",E543="",F543=""),"",IF(A543="","Add a date",IF(D543="","Pick a category",IF(J543="?","Category not on Categories tab",IF(AND(E543&lt;&gt;"",F543&lt;&gt;""),"Use In OR Out, not both",IF(AND(E543="",F543=""),"Add an amount",""))))))</f>
        <v/>
      </c>
    </row>
    <row r="544" customFormat="false" ht="15" hidden="false" customHeight="false" outlineLevel="0" collapsed="false">
      <c r="A544" s="9"/>
      <c r="B544" s="10"/>
      <c r="C544" s="10"/>
      <c r="D544" s="10"/>
      <c r="E544" s="11"/>
      <c r="F544" s="11"/>
      <c r="G544" s="10"/>
      <c r="H544" s="10"/>
      <c r="I544" s="10"/>
      <c r="J544" s="12" t="str">
        <f aca="false">IF(D544="","",IFERROR(INDEX(Categories!$B$2:$B$38,MATCH(D544,Categories!$A$2:$A$38,0)),"?"))</f>
        <v/>
      </c>
      <c r="K544" s="12" t="str">
        <f aca="false">IF(AND(A544="",D544="",E544="",F544=""),"",IF(A544="","Add a date",IF(D544="","Pick a category",IF(J544="?","Category not on Categories tab",IF(AND(E544&lt;&gt;"",F544&lt;&gt;""),"Use In OR Out, not both",IF(AND(E544="",F544=""),"Add an amount",""))))))</f>
        <v/>
      </c>
    </row>
    <row r="545" customFormat="false" ht="15" hidden="false" customHeight="false" outlineLevel="0" collapsed="false">
      <c r="A545" s="9"/>
      <c r="B545" s="10"/>
      <c r="C545" s="10"/>
      <c r="D545" s="10"/>
      <c r="E545" s="11"/>
      <c r="F545" s="11"/>
      <c r="G545" s="10"/>
      <c r="H545" s="10"/>
      <c r="I545" s="10"/>
      <c r="J545" s="12" t="str">
        <f aca="false">IF(D545="","",IFERROR(INDEX(Categories!$B$2:$B$38,MATCH(D545,Categories!$A$2:$A$38,0)),"?"))</f>
        <v/>
      </c>
      <c r="K545" s="12" t="str">
        <f aca="false">IF(AND(A545="",D545="",E545="",F545=""),"",IF(A545="","Add a date",IF(D545="","Pick a category",IF(J545="?","Category not on Categories tab",IF(AND(E545&lt;&gt;"",F545&lt;&gt;""),"Use In OR Out, not both",IF(AND(E545="",F545=""),"Add an amount",""))))))</f>
        <v/>
      </c>
    </row>
    <row r="546" customFormat="false" ht="15" hidden="false" customHeight="false" outlineLevel="0" collapsed="false">
      <c r="A546" s="9"/>
      <c r="B546" s="10"/>
      <c r="C546" s="10"/>
      <c r="D546" s="10"/>
      <c r="E546" s="11"/>
      <c r="F546" s="11"/>
      <c r="G546" s="10"/>
      <c r="H546" s="10"/>
      <c r="I546" s="10"/>
      <c r="J546" s="12" t="str">
        <f aca="false">IF(D546="","",IFERROR(INDEX(Categories!$B$2:$B$38,MATCH(D546,Categories!$A$2:$A$38,0)),"?"))</f>
        <v/>
      </c>
      <c r="K546" s="12" t="str">
        <f aca="false">IF(AND(A546="",D546="",E546="",F546=""),"",IF(A546="","Add a date",IF(D546="","Pick a category",IF(J546="?","Category not on Categories tab",IF(AND(E546&lt;&gt;"",F546&lt;&gt;""),"Use In OR Out, not both",IF(AND(E546="",F546=""),"Add an amount",""))))))</f>
        <v/>
      </c>
    </row>
    <row r="547" customFormat="false" ht="15" hidden="false" customHeight="false" outlineLevel="0" collapsed="false">
      <c r="A547" s="9"/>
      <c r="B547" s="10"/>
      <c r="C547" s="10"/>
      <c r="D547" s="10"/>
      <c r="E547" s="11"/>
      <c r="F547" s="11"/>
      <c r="G547" s="10"/>
      <c r="H547" s="10"/>
      <c r="I547" s="10"/>
      <c r="J547" s="12" t="str">
        <f aca="false">IF(D547="","",IFERROR(INDEX(Categories!$B$2:$B$38,MATCH(D547,Categories!$A$2:$A$38,0)),"?"))</f>
        <v/>
      </c>
      <c r="K547" s="12" t="str">
        <f aca="false">IF(AND(A547="",D547="",E547="",F547=""),"",IF(A547="","Add a date",IF(D547="","Pick a category",IF(J547="?","Category not on Categories tab",IF(AND(E547&lt;&gt;"",F547&lt;&gt;""),"Use In OR Out, not both",IF(AND(E547="",F547=""),"Add an amount",""))))))</f>
        <v/>
      </c>
    </row>
    <row r="548" customFormat="false" ht="15" hidden="false" customHeight="false" outlineLevel="0" collapsed="false">
      <c r="A548" s="9"/>
      <c r="B548" s="10"/>
      <c r="C548" s="10"/>
      <c r="D548" s="10"/>
      <c r="E548" s="11"/>
      <c r="F548" s="11"/>
      <c r="G548" s="10"/>
      <c r="H548" s="10"/>
      <c r="I548" s="10"/>
      <c r="J548" s="12" t="str">
        <f aca="false">IF(D548="","",IFERROR(INDEX(Categories!$B$2:$B$38,MATCH(D548,Categories!$A$2:$A$38,0)),"?"))</f>
        <v/>
      </c>
      <c r="K548" s="12" t="str">
        <f aca="false">IF(AND(A548="",D548="",E548="",F548=""),"",IF(A548="","Add a date",IF(D548="","Pick a category",IF(J548="?","Category not on Categories tab",IF(AND(E548&lt;&gt;"",F548&lt;&gt;""),"Use In OR Out, not both",IF(AND(E548="",F548=""),"Add an amount",""))))))</f>
        <v/>
      </c>
    </row>
    <row r="549" customFormat="false" ht="15" hidden="false" customHeight="false" outlineLevel="0" collapsed="false">
      <c r="A549" s="9"/>
      <c r="B549" s="10"/>
      <c r="C549" s="10"/>
      <c r="D549" s="10"/>
      <c r="E549" s="11"/>
      <c r="F549" s="11"/>
      <c r="G549" s="10"/>
      <c r="H549" s="10"/>
      <c r="I549" s="10"/>
      <c r="J549" s="12" t="str">
        <f aca="false">IF(D549="","",IFERROR(INDEX(Categories!$B$2:$B$38,MATCH(D549,Categories!$A$2:$A$38,0)),"?"))</f>
        <v/>
      </c>
      <c r="K549" s="12" t="str">
        <f aca="false">IF(AND(A549="",D549="",E549="",F549=""),"",IF(A549="","Add a date",IF(D549="","Pick a category",IF(J549="?","Category not on Categories tab",IF(AND(E549&lt;&gt;"",F549&lt;&gt;""),"Use In OR Out, not both",IF(AND(E549="",F549=""),"Add an amount",""))))))</f>
        <v/>
      </c>
    </row>
    <row r="550" customFormat="false" ht="15" hidden="false" customHeight="false" outlineLevel="0" collapsed="false">
      <c r="A550" s="9"/>
      <c r="B550" s="10"/>
      <c r="C550" s="10"/>
      <c r="D550" s="10"/>
      <c r="E550" s="11"/>
      <c r="F550" s="11"/>
      <c r="G550" s="10"/>
      <c r="H550" s="10"/>
      <c r="I550" s="10"/>
      <c r="J550" s="12" t="str">
        <f aca="false">IF(D550="","",IFERROR(INDEX(Categories!$B$2:$B$38,MATCH(D550,Categories!$A$2:$A$38,0)),"?"))</f>
        <v/>
      </c>
      <c r="K550" s="12" t="str">
        <f aca="false">IF(AND(A550="",D550="",E550="",F550=""),"",IF(A550="","Add a date",IF(D550="","Pick a category",IF(J550="?","Category not on Categories tab",IF(AND(E550&lt;&gt;"",F550&lt;&gt;""),"Use In OR Out, not both",IF(AND(E550="",F550=""),"Add an amount",""))))))</f>
        <v/>
      </c>
    </row>
    <row r="551" customFormat="false" ht="15" hidden="false" customHeight="false" outlineLevel="0" collapsed="false">
      <c r="A551" s="9"/>
      <c r="B551" s="10"/>
      <c r="C551" s="10"/>
      <c r="D551" s="10"/>
      <c r="E551" s="11"/>
      <c r="F551" s="11"/>
      <c r="G551" s="10"/>
      <c r="H551" s="10"/>
      <c r="I551" s="10"/>
      <c r="J551" s="12" t="str">
        <f aca="false">IF(D551="","",IFERROR(INDEX(Categories!$B$2:$B$38,MATCH(D551,Categories!$A$2:$A$38,0)),"?"))</f>
        <v/>
      </c>
      <c r="K551" s="12" t="str">
        <f aca="false">IF(AND(A551="",D551="",E551="",F551=""),"",IF(A551="","Add a date",IF(D551="","Pick a category",IF(J551="?","Category not on Categories tab",IF(AND(E551&lt;&gt;"",F551&lt;&gt;""),"Use In OR Out, not both",IF(AND(E551="",F551=""),"Add an amount",""))))))</f>
        <v/>
      </c>
    </row>
    <row r="552" customFormat="false" ht="15" hidden="false" customHeight="false" outlineLevel="0" collapsed="false">
      <c r="A552" s="9"/>
      <c r="B552" s="10"/>
      <c r="C552" s="10"/>
      <c r="D552" s="10"/>
      <c r="E552" s="11"/>
      <c r="F552" s="11"/>
      <c r="G552" s="10"/>
      <c r="H552" s="10"/>
      <c r="I552" s="10"/>
      <c r="J552" s="12" t="str">
        <f aca="false">IF(D552="","",IFERROR(INDEX(Categories!$B$2:$B$38,MATCH(D552,Categories!$A$2:$A$38,0)),"?"))</f>
        <v/>
      </c>
      <c r="K552" s="12" t="str">
        <f aca="false">IF(AND(A552="",D552="",E552="",F552=""),"",IF(A552="","Add a date",IF(D552="","Pick a category",IF(J552="?","Category not on Categories tab",IF(AND(E552&lt;&gt;"",F552&lt;&gt;""),"Use In OR Out, not both",IF(AND(E552="",F552=""),"Add an amount",""))))))</f>
        <v/>
      </c>
    </row>
    <row r="553" customFormat="false" ht="15" hidden="false" customHeight="false" outlineLevel="0" collapsed="false">
      <c r="A553" s="9"/>
      <c r="B553" s="10"/>
      <c r="C553" s="10"/>
      <c r="D553" s="10"/>
      <c r="E553" s="11"/>
      <c r="F553" s="11"/>
      <c r="G553" s="10"/>
      <c r="H553" s="10"/>
      <c r="I553" s="10"/>
      <c r="J553" s="12" t="str">
        <f aca="false">IF(D553="","",IFERROR(INDEX(Categories!$B$2:$B$38,MATCH(D553,Categories!$A$2:$A$38,0)),"?"))</f>
        <v/>
      </c>
      <c r="K553" s="12" t="str">
        <f aca="false">IF(AND(A553="",D553="",E553="",F553=""),"",IF(A553="","Add a date",IF(D553="","Pick a category",IF(J553="?","Category not on Categories tab",IF(AND(E553&lt;&gt;"",F553&lt;&gt;""),"Use In OR Out, not both",IF(AND(E553="",F553=""),"Add an amount",""))))))</f>
        <v/>
      </c>
    </row>
    <row r="554" customFormat="false" ht="15" hidden="false" customHeight="false" outlineLevel="0" collapsed="false">
      <c r="A554" s="9"/>
      <c r="B554" s="10"/>
      <c r="C554" s="10"/>
      <c r="D554" s="10"/>
      <c r="E554" s="11"/>
      <c r="F554" s="11"/>
      <c r="G554" s="10"/>
      <c r="H554" s="10"/>
      <c r="I554" s="10"/>
      <c r="J554" s="12" t="str">
        <f aca="false">IF(D554="","",IFERROR(INDEX(Categories!$B$2:$B$38,MATCH(D554,Categories!$A$2:$A$38,0)),"?"))</f>
        <v/>
      </c>
      <c r="K554" s="12" t="str">
        <f aca="false">IF(AND(A554="",D554="",E554="",F554=""),"",IF(A554="","Add a date",IF(D554="","Pick a category",IF(J554="?","Category not on Categories tab",IF(AND(E554&lt;&gt;"",F554&lt;&gt;""),"Use In OR Out, not both",IF(AND(E554="",F554=""),"Add an amount",""))))))</f>
        <v/>
      </c>
    </row>
    <row r="555" customFormat="false" ht="15" hidden="false" customHeight="false" outlineLevel="0" collapsed="false">
      <c r="A555" s="9"/>
      <c r="B555" s="10"/>
      <c r="C555" s="10"/>
      <c r="D555" s="10"/>
      <c r="E555" s="11"/>
      <c r="F555" s="11"/>
      <c r="G555" s="10"/>
      <c r="H555" s="10"/>
      <c r="I555" s="10"/>
      <c r="J555" s="12" t="str">
        <f aca="false">IF(D555="","",IFERROR(INDEX(Categories!$B$2:$B$38,MATCH(D555,Categories!$A$2:$A$38,0)),"?"))</f>
        <v/>
      </c>
      <c r="K555" s="12" t="str">
        <f aca="false">IF(AND(A555="",D555="",E555="",F555=""),"",IF(A555="","Add a date",IF(D555="","Pick a category",IF(J555="?","Category not on Categories tab",IF(AND(E555&lt;&gt;"",F555&lt;&gt;""),"Use In OR Out, not both",IF(AND(E555="",F555=""),"Add an amount",""))))))</f>
        <v/>
      </c>
    </row>
    <row r="556" customFormat="false" ht="15" hidden="false" customHeight="false" outlineLevel="0" collapsed="false">
      <c r="A556" s="9"/>
      <c r="B556" s="10"/>
      <c r="C556" s="10"/>
      <c r="D556" s="10"/>
      <c r="E556" s="11"/>
      <c r="F556" s="11"/>
      <c r="G556" s="10"/>
      <c r="H556" s="10"/>
      <c r="I556" s="10"/>
      <c r="J556" s="12" t="str">
        <f aca="false">IF(D556="","",IFERROR(INDEX(Categories!$B$2:$B$38,MATCH(D556,Categories!$A$2:$A$38,0)),"?"))</f>
        <v/>
      </c>
      <c r="K556" s="12" t="str">
        <f aca="false">IF(AND(A556="",D556="",E556="",F556=""),"",IF(A556="","Add a date",IF(D556="","Pick a category",IF(J556="?","Category not on Categories tab",IF(AND(E556&lt;&gt;"",F556&lt;&gt;""),"Use In OR Out, not both",IF(AND(E556="",F556=""),"Add an amount",""))))))</f>
        <v/>
      </c>
    </row>
    <row r="557" customFormat="false" ht="15" hidden="false" customHeight="false" outlineLevel="0" collapsed="false">
      <c r="A557" s="9"/>
      <c r="B557" s="10"/>
      <c r="C557" s="10"/>
      <c r="D557" s="10"/>
      <c r="E557" s="11"/>
      <c r="F557" s="11"/>
      <c r="G557" s="10"/>
      <c r="H557" s="10"/>
      <c r="I557" s="10"/>
      <c r="J557" s="12" t="str">
        <f aca="false">IF(D557="","",IFERROR(INDEX(Categories!$B$2:$B$38,MATCH(D557,Categories!$A$2:$A$38,0)),"?"))</f>
        <v/>
      </c>
      <c r="K557" s="12" t="str">
        <f aca="false">IF(AND(A557="",D557="",E557="",F557=""),"",IF(A557="","Add a date",IF(D557="","Pick a category",IF(J557="?","Category not on Categories tab",IF(AND(E557&lt;&gt;"",F557&lt;&gt;""),"Use In OR Out, not both",IF(AND(E557="",F557=""),"Add an amount",""))))))</f>
        <v/>
      </c>
    </row>
    <row r="558" customFormat="false" ht="15" hidden="false" customHeight="false" outlineLevel="0" collapsed="false">
      <c r="A558" s="9"/>
      <c r="B558" s="10"/>
      <c r="C558" s="10"/>
      <c r="D558" s="10"/>
      <c r="E558" s="11"/>
      <c r="F558" s="11"/>
      <c r="G558" s="10"/>
      <c r="H558" s="10"/>
      <c r="I558" s="10"/>
      <c r="J558" s="12" t="str">
        <f aca="false">IF(D558="","",IFERROR(INDEX(Categories!$B$2:$B$38,MATCH(D558,Categories!$A$2:$A$38,0)),"?"))</f>
        <v/>
      </c>
      <c r="K558" s="12" t="str">
        <f aca="false">IF(AND(A558="",D558="",E558="",F558=""),"",IF(A558="","Add a date",IF(D558="","Pick a category",IF(J558="?","Category not on Categories tab",IF(AND(E558&lt;&gt;"",F558&lt;&gt;""),"Use In OR Out, not both",IF(AND(E558="",F558=""),"Add an amount",""))))))</f>
        <v/>
      </c>
    </row>
    <row r="559" customFormat="false" ht="15" hidden="false" customHeight="false" outlineLevel="0" collapsed="false">
      <c r="A559" s="9"/>
      <c r="B559" s="10"/>
      <c r="C559" s="10"/>
      <c r="D559" s="10"/>
      <c r="E559" s="11"/>
      <c r="F559" s="11"/>
      <c r="G559" s="10"/>
      <c r="H559" s="10"/>
      <c r="I559" s="10"/>
      <c r="J559" s="12" t="str">
        <f aca="false">IF(D559="","",IFERROR(INDEX(Categories!$B$2:$B$38,MATCH(D559,Categories!$A$2:$A$38,0)),"?"))</f>
        <v/>
      </c>
      <c r="K559" s="12" t="str">
        <f aca="false">IF(AND(A559="",D559="",E559="",F559=""),"",IF(A559="","Add a date",IF(D559="","Pick a category",IF(J559="?","Category not on Categories tab",IF(AND(E559&lt;&gt;"",F559&lt;&gt;""),"Use In OR Out, not both",IF(AND(E559="",F559=""),"Add an amount",""))))))</f>
        <v/>
      </c>
    </row>
    <row r="560" customFormat="false" ht="15" hidden="false" customHeight="false" outlineLevel="0" collapsed="false">
      <c r="A560" s="9"/>
      <c r="B560" s="10"/>
      <c r="C560" s="10"/>
      <c r="D560" s="10"/>
      <c r="E560" s="11"/>
      <c r="F560" s="11"/>
      <c r="G560" s="10"/>
      <c r="H560" s="10"/>
      <c r="I560" s="10"/>
      <c r="J560" s="12" t="str">
        <f aca="false">IF(D560="","",IFERROR(INDEX(Categories!$B$2:$B$38,MATCH(D560,Categories!$A$2:$A$38,0)),"?"))</f>
        <v/>
      </c>
      <c r="K560" s="12" t="str">
        <f aca="false">IF(AND(A560="",D560="",E560="",F560=""),"",IF(A560="","Add a date",IF(D560="","Pick a category",IF(J560="?","Category not on Categories tab",IF(AND(E560&lt;&gt;"",F560&lt;&gt;""),"Use In OR Out, not both",IF(AND(E560="",F560=""),"Add an amount",""))))))</f>
        <v/>
      </c>
    </row>
    <row r="561" customFormat="false" ht="15" hidden="false" customHeight="false" outlineLevel="0" collapsed="false">
      <c r="A561" s="9"/>
      <c r="B561" s="10"/>
      <c r="C561" s="10"/>
      <c r="D561" s="10"/>
      <c r="E561" s="11"/>
      <c r="F561" s="11"/>
      <c r="G561" s="10"/>
      <c r="H561" s="10"/>
      <c r="I561" s="10"/>
      <c r="J561" s="12" t="str">
        <f aca="false">IF(D561="","",IFERROR(INDEX(Categories!$B$2:$B$38,MATCH(D561,Categories!$A$2:$A$38,0)),"?"))</f>
        <v/>
      </c>
      <c r="K561" s="12" t="str">
        <f aca="false">IF(AND(A561="",D561="",E561="",F561=""),"",IF(A561="","Add a date",IF(D561="","Pick a category",IF(J561="?","Category not on Categories tab",IF(AND(E561&lt;&gt;"",F561&lt;&gt;""),"Use In OR Out, not both",IF(AND(E561="",F561=""),"Add an amount",""))))))</f>
        <v/>
      </c>
    </row>
    <row r="562" customFormat="false" ht="15" hidden="false" customHeight="false" outlineLevel="0" collapsed="false">
      <c r="A562" s="9"/>
      <c r="B562" s="10"/>
      <c r="C562" s="10"/>
      <c r="D562" s="10"/>
      <c r="E562" s="11"/>
      <c r="F562" s="11"/>
      <c r="G562" s="10"/>
      <c r="H562" s="10"/>
      <c r="I562" s="10"/>
      <c r="J562" s="12" t="str">
        <f aca="false">IF(D562="","",IFERROR(INDEX(Categories!$B$2:$B$38,MATCH(D562,Categories!$A$2:$A$38,0)),"?"))</f>
        <v/>
      </c>
      <c r="K562" s="12" t="str">
        <f aca="false">IF(AND(A562="",D562="",E562="",F562=""),"",IF(A562="","Add a date",IF(D562="","Pick a category",IF(J562="?","Category not on Categories tab",IF(AND(E562&lt;&gt;"",F562&lt;&gt;""),"Use In OR Out, not both",IF(AND(E562="",F562=""),"Add an amount",""))))))</f>
        <v/>
      </c>
    </row>
    <row r="563" customFormat="false" ht="15" hidden="false" customHeight="false" outlineLevel="0" collapsed="false">
      <c r="A563" s="9"/>
      <c r="B563" s="10"/>
      <c r="C563" s="10"/>
      <c r="D563" s="10"/>
      <c r="E563" s="11"/>
      <c r="F563" s="11"/>
      <c r="G563" s="10"/>
      <c r="H563" s="10"/>
      <c r="I563" s="10"/>
      <c r="J563" s="12" t="str">
        <f aca="false">IF(D563="","",IFERROR(INDEX(Categories!$B$2:$B$38,MATCH(D563,Categories!$A$2:$A$38,0)),"?"))</f>
        <v/>
      </c>
      <c r="K563" s="12" t="str">
        <f aca="false">IF(AND(A563="",D563="",E563="",F563=""),"",IF(A563="","Add a date",IF(D563="","Pick a category",IF(J563="?","Category not on Categories tab",IF(AND(E563&lt;&gt;"",F563&lt;&gt;""),"Use In OR Out, not both",IF(AND(E563="",F563=""),"Add an amount",""))))))</f>
        <v/>
      </c>
    </row>
    <row r="564" customFormat="false" ht="15" hidden="false" customHeight="false" outlineLevel="0" collapsed="false">
      <c r="A564" s="9"/>
      <c r="B564" s="10"/>
      <c r="C564" s="10"/>
      <c r="D564" s="10"/>
      <c r="E564" s="11"/>
      <c r="F564" s="11"/>
      <c r="G564" s="10"/>
      <c r="H564" s="10"/>
      <c r="I564" s="10"/>
      <c r="J564" s="12" t="str">
        <f aca="false">IF(D564="","",IFERROR(INDEX(Categories!$B$2:$B$38,MATCH(D564,Categories!$A$2:$A$38,0)),"?"))</f>
        <v/>
      </c>
      <c r="K564" s="12" t="str">
        <f aca="false">IF(AND(A564="",D564="",E564="",F564=""),"",IF(A564="","Add a date",IF(D564="","Pick a category",IF(J564="?","Category not on Categories tab",IF(AND(E564&lt;&gt;"",F564&lt;&gt;""),"Use In OR Out, not both",IF(AND(E564="",F564=""),"Add an amount",""))))))</f>
        <v/>
      </c>
    </row>
    <row r="565" customFormat="false" ht="15" hidden="false" customHeight="false" outlineLevel="0" collapsed="false">
      <c r="A565" s="9"/>
      <c r="B565" s="10"/>
      <c r="C565" s="10"/>
      <c r="D565" s="10"/>
      <c r="E565" s="11"/>
      <c r="F565" s="11"/>
      <c r="G565" s="10"/>
      <c r="H565" s="10"/>
      <c r="I565" s="10"/>
      <c r="J565" s="12" t="str">
        <f aca="false">IF(D565="","",IFERROR(INDEX(Categories!$B$2:$B$38,MATCH(D565,Categories!$A$2:$A$38,0)),"?"))</f>
        <v/>
      </c>
      <c r="K565" s="12" t="str">
        <f aca="false">IF(AND(A565="",D565="",E565="",F565=""),"",IF(A565="","Add a date",IF(D565="","Pick a category",IF(J565="?","Category not on Categories tab",IF(AND(E565&lt;&gt;"",F565&lt;&gt;""),"Use In OR Out, not both",IF(AND(E565="",F565=""),"Add an amount",""))))))</f>
        <v/>
      </c>
    </row>
    <row r="566" customFormat="false" ht="15" hidden="false" customHeight="false" outlineLevel="0" collapsed="false">
      <c r="A566" s="9"/>
      <c r="B566" s="10"/>
      <c r="C566" s="10"/>
      <c r="D566" s="10"/>
      <c r="E566" s="11"/>
      <c r="F566" s="11"/>
      <c r="G566" s="10"/>
      <c r="H566" s="10"/>
      <c r="I566" s="10"/>
      <c r="J566" s="12" t="str">
        <f aca="false">IF(D566="","",IFERROR(INDEX(Categories!$B$2:$B$38,MATCH(D566,Categories!$A$2:$A$38,0)),"?"))</f>
        <v/>
      </c>
      <c r="K566" s="12" t="str">
        <f aca="false">IF(AND(A566="",D566="",E566="",F566=""),"",IF(A566="","Add a date",IF(D566="","Pick a category",IF(J566="?","Category not on Categories tab",IF(AND(E566&lt;&gt;"",F566&lt;&gt;""),"Use In OR Out, not both",IF(AND(E566="",F566=""),"Add an amount",""))))))</f>
        <v/>
      </c>
    </row>
    <row r="567" customFormat="false" ht="15" hidden="false" customHeight="false" outlineLevel="0" collapsed="false">
      <c r="A567" s="9"/>
      <c r="B567" s="10"/>
      <c r="C567" s="10"/>
      <c r="D567" s="10"/>
      <c r="E567" s="11"/>
      <c r="F567" s="11"/>
      <c r="G567" s="10"/>
      <c r="H567" s="10"/>
      <c r="I567" s="10"/>
      <c r="J567" s="12" t="str">
        <f aca="false">IF(D567="","",IFERROR(INDEX(Categories!$B$2:$B$38,MATCH(D567,Categories!$A$2:$A$38,0)),"?"))</f>
        <v/>
      </c>
      <c r="K567" s="12" t="str">
        <f aca="false">IF(AND(A567="",D567="",E567="",F567=""),"",IF(A567="","Add a date",IF(D567="","Pick a category",IF(J567="?","Category not on Categories tab",IF(AND(E567&lt;&gt;"",F567&lt;&gt;""),"Use In OR Out, not both",IF(AND(E567="",F567=""),"Add an amount",""))))))</f>
        <v/>
      </c>
    </row>
    <row r="568" customFormat="false" ht="15" hidden="false" customHeight="false" outlineLevel="0" collapsed="false">
      <c r="A568" s="9"/>
      <c r="B568" s="10"/>
      <c r="C568" s="10"/>
      <c r="D568" s="10"/>
      <c r="E568" s="11"/>
      <c r="F568" s="11"/>
      <c r="G568" s="10"/>
      <c r="H568" s="10"/>
      <c r="I568" s="10"/>
      <c r="J568" s="12" t="str">
        <f aca="false">IF(D568="","",IFERROR(INDEX(Categories!$B$2:$B$38,MATCH(D568,Categories!$A$2:$A$38,0)),"?"))</f>
        <v/>
      </c>
      <c r="K568" s="12" t="str">
        <f aca="false">IF(AND(A568="",D568="",E568="",F568=""),"",IF(A568="","Add a date",IF(D568="","Pick a category",IF(J568="?","Category not on Categories tab",IF(AND(E568&lt;&gt;"",F568&lt;&gt;""),"Use In OR Out, not both",IF(AND(E568="",F568=""),"Add an amount",""))))))</f>
        <v/>
      </c>
    </row>
    <row r="569" customFormat="false" ht="15" hidden="false" customHeight="false" outlineLevel="0" collapsed="false">
      <c r="A569" s="9"/>
      <c r="B569" s="10"/>
      <c r="C569" s="10"/>
      <c r="D569" s="10"/>
      <c r="E569" s="11"/>
      <c r="F569" s="11"/>
      <c r="G569" s="10"/>
      <c r="H569" s="10"/>
      <c r="I569" s="10"/>
      <c r="J569" s="12" t="str">
        <f aca="false">IF(D569="","",IFERROR(INDEX(Categories!$B$2:$B$38,MATCH(D569,Categories!$A$2:$A$38,0)),"?"))</f>
        <v/>
      </c>
      <c r="K569" s="12" t="str">
        <f aca="false">IF(AND(A569="",D569="",E569="",F569=""),"",IF(A569="","Add a date",IF(D569="","Pick a category",IF(J569="?","Category not on Categories tab",IF(AND(E569&lt;&gt;"",F569&lt;&gt;""),"Use In OR Out, not both",IF(AND(E569="",F569=""),"Add an amount",""))))))</f>
        <v/>
      </c>
    </row>
    <row r="570" customFormat="false" ht="15" hidden="false" customHeight="false" outlineLevel="0" collapsed="false">
      <c r="A570" s="9"/>
      <c r="B570" s="10"/>
      <c r="C570" s="10"/>
      <c r="D570" s="10"/>
      <c r="E570" s="11"/>
      <c r="F570" s="11"/>
      <c r="G570" s="10"/>
      <c r="H570" s="10"/>
      <c r="I570" s="10"/>
      <c r="J570" s="12" t="str">
        <f aca="false">IF(D570="","",IFERROR(INDEX(Categories!$B$2:$B$38,MATCH(D570,Categories!$A$2:$A$38,0)),"?"))</f>
        <v/>
      </c>
      <c r="K570" s="12" t="str">
        <f aca="false">IF(AND(A570="",D570="",E570="",F570=""),"",IF(A570="","Add a date",IF(D570="","Pick a category",IF(J570="?","Category not on Categories tab",IF(AND(E570&lt;&gt;"",F570&lt;&gt;""),"Use In OR Out, not both",IF(AND(E570="",F570=""),"Add an amount",""))))))</f>
        <v/>
      </c>
    </row>
    <row r="571" customFormat="false" ht="15" hidden="false" customHeight="false" outlineLevel="0" collapsed="false">
      <c r="A571" s="9"/>
      <c r="B571" s="10"/>
      <c r="C571" s="10"/>
      <c r="D571" s="10"/>
      <c r="E571" s="11"/>
      <c r="F571" s="11"/>
      <c r="G571" s="10"/>
      <c r="H571" s="10"/>
      <c r="I571" s="10"/>
      <c r="J571" s="12" t="str">
        <f aca="false">IF(D571="","",IFERROR(INDEX(Categories!$B$2:$B$38,MATCH(D571,Categories!$A$2:$A$38,0)),"?"))</f>
        <v/>
      </c>
      <c r="K571" s="12" t="str">
        <f aca="false">IF(AND(A571="",D571="",E571="",F571=""),"",IF(A571="","Add a date",IF(D571="","Pick a category",IF(J571="?","Category not on Categories tab",IF(AND(E571&lt;&gt;"",F571&lt;&gt;""),"Use In OR Out, not both",IF(AND(E571="",F571=""),"Add an amount",""))))))</f>
        <v/>
      </c>
    </row>
    <row r="572" customFormat="false" ht="15" hidden="false" customHeight="false" outlineLevel="0" collapsed="false">
      <c r="A572" s="9"/>
      <c r="B572" s="10"/>
      <c r="C572" s="10"/>
      <c r="D572" s="10"/>
      <c r="E572" s="11"/>
      <c r="F572" s="11"/>
      <c r="G572" s="10"/>
      <c r="H572" s="10"/>
      <c r="I572" s="10"/>
      <c r="J572" s="12" t="str">
        <f aca="false">IF(D572="","",IFERROR(INDEX(Categories!$B$2:$B$38,MATCH(D572,Categories!$A$2:$A$38,0)),"?"))</f>
        <v/>
      </c>
      <c r="K572" s="12" t="str">
        <f aca="false">IF(AND(A572="",D572="",E572="",F572=""),"",IF(A572="","Add a date",IF(D572="","Pick a category",IF(J572="?","Category not on Categories tab",IF(AND(E572&lt;&gt;"",F572&lt;&gt;""),"Use In OR Out, not both",IF(AND(E572="",F572=""),"Add an amount",""))))))</f>
        <v/>
      </c>
    </row>
    <row r="573" customFormat="false" ht="15" hidden="false" customHeight="false" outlineLevel="0" collapsed="false">
      <c r="A573" s="9"/>
      <c r="B573" s="10"/>
      <c r="C573" s="10"/>
      <c r="D573" s="10"/>
      <c r="E573" s="11"/>
      <c r="F573" s="11"/>
      <c r="G573" s="10"/>
      <c r="H573" s="10"/>
      <c r="I573" s="10"/>
      <c r="J573" s="12" t="str">
        <f aca="false">IF(D573="","",IFERROR(INDEX(Categories!$B$2:$B$38,MATCH(D573,Categories!$A$2:$A$38,0)),"?"))</f>
        <v/>
      </c>
      <c r="K573" s="12" t="str">
        <f aca="false">IF(AND(A573="",D573="",E573="",F573=""),"",IF(A573="","Add a date",IF(D573="","Pick a category",IF(J573="?","Category not on Categories tab",IF(AND(E573&lt;&gt;"",F573&lt;&gt;""),"Use In OR Out, not both",IF(AND(E573="",F573=""),"Add an amount",""))))))</f>
        <v/>
      </c>
    </row>
    <row r="574" customFormat="false" ht="15" hidden="false" customHeight="false" outlineLevel="0" collapsed="false">
      <c r="A574" s="9"/>
      <c r="B574" s="10"/>
      <c r="C574" s="10"/>
      <c r="D574" s="10"/>
      <c r="E574" s="11"/>
      <c r="F574" s="11"/>
      <c r="G574" s="10"/>
      <c r="H574" s="10"/>
      <c r="I574" s="10"/>
      <c r="J574" s="12" t="str">
        <f aca="false">IF(D574="","",IFERROR(INDEX(Categories!$B$2:$B$38,MATCH(D574,Categories!$A$2:$A$38,0)),"?"))</f>
        <v/>
      </c>
      <c r="K574" s="12" t="str">
        <f aca="false">IF(AND(A574="",D574="",E574="",F574=""),"",IF(A574="","Add a date",IF(D574="","Pick a category",IF(J574="?","Category not on Categories tab",IF(AND(E574&lt;&gt;"",F574&lt;&gt;""),"Use In OR Out, not both",IF(AND(E574="",F574=""),"Add an amount",""))))))</f>
        <v/>
      </c>
    </row>
    <row r="575" customFormat="false" ht="15" hidden="false" customHeight="false" outlineLevel="0" collapsed="false">
      <c r="A575" s="9"/>
      <c r="B575" s="10"/>
      <c r="C575" s="10"/>
      <c r="D575" s="10"/>
      <c r="E575" s="11"/>
      <c r="F575" s="11"/>
      <c r="G575" s="10"/>
      <c r="H575" s="10"/>
      <c r="I575" s="10"/>
      <c r="J575" s="12" t="str">
        <f aca="false">IF(D575="","",IFERROR(INDEX(Categories!$B$2:$B$38,MATCH(D575,Categories!$A$2:$A$38,0)),"?"))</f>
        <v/>
      </c>
      <c r="K575" s="12" t="str">
        <f aca="false">IF(AND(A575="",D575="",E575="",F575=""),"",IF(A575="","Add a date",IF(D575="","Pick a category",IF(J575="?","Category not on Categories tab",IF(AND(E575&lt;&gt;"",F575&lt;&gt;""),"Use In OR Out, not both",IF(AND(E575="",F575=""),"Add an amount",""))))))</f>
        <v/>
      </c>
    </row>
    <row r="576" customFormat="false" ht="15" hidden="false" customHeight="false" outlineLevel="0" collapsed="false">
      <c r="A576" s="9"/>
      <c r="B576" s="10"/>
      <c r="C576" s="10"/>
      <c r="D576" s="10"/>
      <c r="E576" s="11"/>
      <c r="F576" s="11"/>
      <c r="G576" s="10"/>
      <c r="H576" s="10"/>
      <c r="I576" s="10"/>
      <c r="J576" s="12" t="str">
        <f aca="false">IF(D576="","",IFERROR(INDEX(Categories!$B$2:$B$38,MATCH(D576,Categories!$A$2:$A$38,0)),"?"))</f>
        <v/>
      </c>
      <c r="K576" s="12" t="str">
        <f aca="false">IF(AND(A576="",D576="",E576="",F576=""),"",IF(A576="","Add a date",IF(D576="","Pick a category",IF(J576="?","Category not on Categories tab",IF(AND(E576&lt;&gt;"",F576&lt;&gt;""),"Use In OR Out, not both",IF(AND(E576="",F576=""),"Add an amount",""))))))</f>
        <v/>
      </c>
    </row>
    <row r="577" customFormat="false" ht="15" hidden="false" customHeight="false" outlineLevel="0" collapsed="false">
      <c r="A577" s="9"/>
      <c r="B577" s="10"/>
      <c r="C577" s="10"/>
      <c r="D577" s="10"/>
      <c r="E577" s="11"/>
      <c r="F577" s="11"/>
      <c r="G577" s="10"/>
      <c r="H577" s="10"/>
      <c r="I577" s="10"/>
      <c r="J577" s="12" t="str">
        <f aca="false">IF(D577="","",IFERROR(INDEX(Categories!$B$2:$B$38,MATCH(D577,Categories!$A$2:$A$38,0)),"?"))</f>
        <v/>
      </c>
      <c r="K577" s="12" t="str">
        <f aca="false">IF(AND(A577="",D577="",E577="",F577=""),"",IF(A577="","Add a date",IF(D577="","Pick a category",IF(J577="?","Category not on Categories tab",IF(AND(E577&lt;&gt;"",F577&lt;&gt;""),"Use In OR Out, not both",IF(AND(E577="",F577=""),"Add an amount",""))))))</f>
        <v/>
      </c>
    </row>
    <row r="578" customFormat="false" ht="15" hidden="false" customHeight="false" outlineLevel="0" collapsed="false">
      <c r="A578" s="9"/>
      <c r="B578" s="10"/>
      <c r="C578" s="10"/>
      <c r="D578" s="10"/>
      <c r="E578" s="11"/>
      <c r="F578" s="11"/>
      <c r="G578" s="10"/>
      <c r="H578" s="10"/>
      <c r="I578" s="10"/>
      <c r="J578" s="12" t="str">
        <f aca="false">IF(D578="","",IFERROR(INDEX(Categories!$B$2:$B$38,MATCH(D578,Categories!$A$2:$A$38,0)),"?"))</f>
        <v/>
      </c>
      <c r="K578" s="12" t="str">
        <f aca="false">IF(AND(A578="",D578="",E578="",F578=""),"",IF(A578="","Add a date",IF(D578="","Pick a category",IF(J578="?","Category not on Categories tab",IF(AND(E578&lt;&gt;"",F578&lt;&gt;""),"Use In OR Out, not both",IF(AND(E578="",F578=""),"Add an amount",""))))))</f>
        <v/>
      </c>
    </row>
    <row r="579" customFormat="false" ht="15" hidden="false" customHeight="false" outlineLevel="0" collapsed="false">
      <c r="A579" s="9"/>
      <c r="B579" s="10"/>
      <c r="C579" s="10"/>
      <c r="D579" s="10"/>
      <c r="E579" s="11"/>
      <c r="F579" s="11"/>
      <c r="G579" s="10"/>
      <c r="H579" s="10"/>
      <c r="I579" s="10"/>
      <c r="J579" s="12" t="str">
        <f aca="false">IF(D579="","",IFERROR(INDEX(Categories!$B$2:$B$38,MATCH(D579,Categories!$A$2:$A$38,0)),"?"))</f>
        <v/>
      </c>
      <c r="K579" s="12" t="str">
        <f aca="false">IF(AND(A579="",D579="",E579="",F579=""),"",IF(A579="","Add a date",IF(D579="","Pick a category",IF(J579="?","Category not on Categories tab",IF(AND(E579&lt;&gt;"",F579&lt;&gt;""),"Use In OR Out, not both",IF(AND(E579="",F579=""),"Add an amount",""))))))</f>
        <v/>
      </c>
    </row>
    <row r="580" customFormat="false" ht="15" hidden="false" customHeight="false" outlineLevel="0" collapsed="false">
      <c r="A580" s="9"/>
      <c r="B580" s="10"/>
      <c r="C580" s="10"/>
      <c r="D580" s="10"/>
      <c r="E580" s="11"/>
      <c r="F580" s="11"/>
      <c r="G580" s="10"/>
      <c r="H580" s="10"/>
      <c r="I580" s="10"/>
      <c r="J580" s="12" t="str">
        <f aca="false">IF(D580="","",IFERROR(INDEX(Categories!$B$2:$B$38,MATCH(D580,Categories!$A$2:$A$38,0)),"?"))</f>
        <v/>
      </c>
      <c r="K580" s="12" t="str">
        <f aca="false">IF(AND(A580="",D580="",E580="",F580=""),"",IF(A580="","Add a date",IF(D580="","Pick a category",IF(J580="?","Category not on Categories tab",IF(AND(E580&lt;&gt;"",F580&lt;&gt;""),"Use In OR Out, not both",IF(AND(E580="",F580=""),"Add an amount",""))))))</f>
        <v/>
      </c>
    </row>
    <row r="581" customFormat="false" ht="15" hidden="false" customHeight="false" outlineLevel="0" collapsed="false">
      <c r="A581" s="9"/>
      <c r="B581" s="10"/>
      <c r="C581" s="10"/>
      <c r="D581" s="10"/>
      <c r="E581" s="11"/>
      <c r="F581" s="11"/>
      <c r="G581" s="10"/>
      <c r="H581" s="10"/>
      <c r="I581" s="10"/>
      <c r="J581" s="12" t="str">
        <f aca="false">IF(D581="","",IFERROR(INDEX(Categories!$B$2:$B$38,MATCH(D581,Categories!$A$2:$A$38,0)),"?"))</f>
        <v/>
      </c>
      <c r="K581" s="12" t="str">
        <f aca="false">IF(AND(A581="",D581="",E581="",F581=""),"",IF(A581="","Add a date",IF(D581="","Pick a category",IF(J581="?","Category not on Categories tab",IF(AND(E581&lt;&gt;"",F581&lt;&gt;""),"Use In OR Out, not both",IF(AND(E581="",F581=""),"Add an amount",""))))))</f>
        <v/>
      </c>
    </row>
    <row r="582" customFormat="false" ht="15" hidden="false" customHeight="false" outlineLevel="0" collapsed="false">
      <c r="A582" s="9"/>
      <c r="B582" s="10"/>
      <c r="C582" s="10"/>
      <c r="D582" s="10"/>
      <c r="E582" s="11"/>
      <c r="F582" s="11"/>
      <c r="G582" s="10"/>
      <c r="H582" s="10"/>
      <c r="I582" s="10"/>
      <c r="J582" s="12" t="str">
        <f aca="false">IF(D582="","",IFERROR(INDEX(Categories!$B$2:$B$38,MATCH(D582,Categories!$A$2:$A$38,0)),"?"))</f>
        <v/>
      </c>
      <c r="K582" s="12" t="str">
        <f aca="false">IF(AND(A582="",D582="",E582="",F582=""),"",IF(A582="","Add a date",IF(D582="","Pick a category",IF(J582="?","Category not on Categories tab",IF(AND(E582&lt;&gt;"",F582&lt;&gt;""),"Use In OR Out, not both",IF(AND(E582="",F582=""),"Add an amount",""))))))</f>
        <v/>
      </c>
    </row>
    <row r="583" customFormat="false" ht="15" hidden="false" customHeight="false" outlineLevel="0" collapsed="false">
      <c r="A583" s="9"/>
      <c r="B583" s="10"/>
      <c r="C583" s="10"/>
      <c r="D583" s="10"/>
      <c r="E583" s="11"/>
      <c r="F583" s="11"/>
      <c r="G583" s="10"/>
      <c r="H583" s="10"/>
      <c r="I583" s="10"/>
      <c r="J583" s="12" t="str">
        <f aca="false">IF(D583="","",IFERROR(INDEX(Categories!$B$2:$B$38,MATCH(D583,Categories!$A$2:$A$38,0)),"?"))</f>
        <v/>
      </c>
      <c r="K583" s="12" t="str">
        <f aca="false">IF(AND(A583="",D583="",E583="",F583=""),"",IF(A583="","Add a date",IF(D583="","Pick a category",IF(J583="?","Category not on Categories tab",IF(AND(E583&lt;&gt;"",F583&lt;&gt;""),"Use In OR Out, not both",IF(AND(E583="",F583=""),"Add an amount",""))))))</f>
        <v/>
      </c>
    </row>
    <row r="584" customFormat="false" ht="15" hidden="false" customHeight="false" outlineLevel="0" collapsed="false">
      <c r="A584" s="9"/>
      <c r="B584" s="10"/>
      <c r="C584" s="10"/>
      <c r="D584" s="10"/>
      <c r="E584" s="11"/>
      <c r="F584" s="11"/>
      <c r="G584" s="10"/>
      <c r="H584" s="10"/>
      <c r="I584" s="10"/>
      <c r="J584" s="12" t="str">
        <f aca="false">IF(D584="","",IFERROR(INDEX(Categories!$B$2:$B$38,MATCH(D584,Categories!$A$2:$A$38,0)),"?"))</f>
        <v/>
      </c>
      <c r="K584" s="12" t="str">
        <f aca="false">IF(AND(A584="",D584="",E584="",F584=""),"",IF(A584="","Add a date",IF(D584="","Pick a category",IF(J584="?","Category not on Categories tab",IF(AND(E584&lt;&gt;"",F584&lt;&gt;""),"Use In OR Out, not both",IF(AND(E584="",F584=""),"Add an amount",""))))))</f>
        <v/>
      </c>
    </row>
    <row r="585" customFormat="false" ht="15" hidden="false" customHeight="false" outlineLevel="0" collapsed="false">
      <c r="A585" s="9"/>
      <c r="B585" s="10"/>
      <c r="C585" s="10"/>
      <c r="D585" s="10"/>
      <c r="E585" s="11"/>
      <c r="F585" s="11"/>
      <c r="G585" s="10"/>
      <c r="H585" s="10"/>
      <c r="I585" s="10"/>
      <c r="J585" s="12" t="str">
        <f aca="false">IF(D585="","",IFERROR(INDEX(Categories!$B$2:$B$38,MATCH(D585,Categories!$A$2:$A$38,0)),"?"))</f>
        <v/>
      </c>
      <c r="K585" s="12" t="str">
        <f aca="false">IF(AND(A585="",D585="",E585="",F585=""),"",IF(A585="","Add a date",IF(D585="","Pick a category",IF(J585="?","Category not on Categories tab",IF(AND(E585&lt;&gt;"",F585&lt;&gt;""),"Use In OR Out, not both",IF(AND(E585="",F585=""),"Add an amount",""))))))</f>
        <v/>
      </c>
    </row>
    <row r="586" customFormat="false" ht="15" hidden="false" customHeight="false" outlineLevel="0" collapsed="false">
      <c r="A586" s="9"/>
      <c r="B586" s="10"/>
      <c r="C586" s="10"/>
      <c r="D586" s="10"/>
      <c r="E586" s="11"/>
      <c r="F586" s="11"/>
      <c r="G586" s="10"/>
      <c r="H586" s="10"/>
      <c r="I586" s="10"/>
      <c r="J586" s="12" t="str">
        <f aca="false">IF(D586="","",IFERROR(INDEX(Categories!$B$2:$B$38,MATCH(D586,Categories!$A$2:$A$38,0)),"?"))</f>
        <v/>
      </c>
      <c r="K586" s="12" t="str">
        <f aca="false">IF(AND(A586="",D586="",E586="",F586=""),"",IF(A586="","Add a date",IF(D586="","Pick a category",IF(J586="?","Category not on Categories tab",IF(AND(E586&lt;&gt;"",F586&lt;&gt;""),"Use In OR Out, not both",IF(AND(E586="",F586=""),"Add an amount",""))))))</f>
        <v/>
      </c>
    </row>
    <row r="587" customFormat="false" ht="15" hidden="false" customHeight="false" outlineLevel="0" collapsed="false">
      <c r="A587" s="9"/>
      <c r="B587" s="10"/>
      <c r="C587" s="10"/>
      <c r="D587" s="10"/>
      <c r="E587" s="11"/>
      <c r="F587" s="11"/>
      <c r="G587" s="10"/>
      <c r="H587" s="10"/>
      <c r="I587" s="10"/>
      <c r="J587" s="12" t="str">
        <f aca="false">IF(D587="","",IFERROR(INDEX(Categories!$B$2:$B$38,MATCH(D587,Categories!$A$2:$A$38,0)),"?"))</f>
        <v/>
      </c>
      <c r="K587" s="12" t="str">
        <f aca="false">IF(AND(A587="",D587="",E587="",F587=""),"",IF(A587="","Add a date",IF(D587="","Pick a category",IF(J587="?","Category not on Categories tab",IF(AND(E587&lt;&gt;"",F587&lt;&gt;""),"Use In OR Out, not both",IF(AND(E587="",F587=""),"Add an amount",""))))))</f>
        <v/>
      </c>
    </row>
    <row r="588" customFormat="false" ht="15" hidden="false" customHeight="false" outlineLevel="0" collapsed="false">
      <c r="A588" s="9"/>
      <c r="B588" s="10"/>
      <c r="C588" s="10"/>
      <c r="D588" s="10"/>
      <c r="E588" s="11"/>
      <c r="F588" s="11"/>
      <c r="G588" s="10"/>
      <c r="H588" s="10"/>
      <c r="I588" s="10"/>
      <c r="J588" s="12" t="str">
        <f aca="false">IF(D588="","",IFERROR(INDEX(Categories!$B$2:$B$38,MATCH(D588,Categories!$A$2:$A$38,0)),"?"))</f>
        <v/>
      </c>
      <c r="K588" s="12" t="str">
        <f aca="false">IF(AND(A588="",D588="",E588="",F588=""),"",IF(A588="","Add a date",IF(D588="","Pick a category",IF(J588="?","Category not on Categories tab",IF(AND(E588&lt;&gt;"",F588&lt;&gt;""),"Use In OR Out, not both",IF(AND(E588="",F588=""),"Add an amount",""))))))</f>
        <v/>
      </c>
    </row>
    <row r="589" customFormat="false" ht="15" hidden="false" customHeight="false" outlineLevel="0" collapsed="false">
      <c r="A589" s="9"/>
      <c r="B589" s="10"/>
      <c r="C589" s="10"/>
      <c r="D589" s="10"/>
      <c r="E589" s="11"/>
      <c r="F589" s="11"/>
      <c r="G589" s="10"/>
      <c r="H589" s="10"/>
      <c r="I589" s="10"/>
      <c r="J589" s="12" t="str">
        <f aca="false">IF(D589="","",IFERROR(INDEX(Categories!$B$2:$B$38,MATCH(D589,Categories!$A$2:$A$38,0)),"?"))</f>
        <v/>
      </c>
      <c r="K589" s="12" t="str">
        <f aca="false">IF(AND(A589="",D589="",E589="",F589=""),"",IF(A589="","Add a date",IF(D589="","Pick a category",IF(J589="?","Category not on Categories tab",IF(AND(E589&lt;&gt;"",F589&lt;&gt;""),"Use In OR Out, not both",IF(AND(E589="",F589=""),"Add an amount",""))))))</f>
        <v/>
      </c>
    </row>
    <row r="590" customFormat="false" ht="15" hidden="false" customHeight="false" outlineLevel="0" collapsed="false">
      <c r="A590" s="9"/>
      <c r="B590" s="10"/>
      <c r="C590" s="10"/>
      <c r="D590" s="10"/>
      <c r="E590" s="11"/>
      <c r="F590" s="11"/>
      <c r="G590" s="10"/>
      <c r="H590" s="10"/>
      <c r="I590" s="10"/>
      <c r="J590" s="12" t="str">
        <f aca="false">IF(D590="","",IFERROR(INDEX(Categories!$B$2:$B$38,MATCH(D590,Categories!$A$2:$A$38,0)),"?"))</f>
        <v/>
      </c>
      <c r="K590" s="12" t="str">
        <f aca="false">IF(AND(A590="",D590="",E590="",F590=""),"",IF(A590="","Add a date",IF(D590="","Pick a category",IF(J590="?","Category not on Categories tab",IF(AND(E590&lt;&gt;"",F590&lt;&gt;""),"Use In OR Out, not both",IF(AND(E590="",F590=""),"Add an amount",""))))))</f>
        <v/>
      </c>
    </row>
    <row r="591" customFormat="false" ht="15" hidden="false" customHeight="false" outlineLevel="0" collapsed="false">
      <c r="A591" s="9"/>
      <c r="B591" s="10"/>
      <c r="C591" s="10"/>
      <c r="D591" s="10"/>
      <c r="E591" s="11"/>
      <c r="F591" s="11"/>
      <c r="G591" s="10"/>
      <c r="H591" s="10"/>
      <c r="I591" s="10"/>
      <c r="J591" s="12" t="str">
        <f aca="false">IF(D591="","",IFERROR(INDEX(Categories!$B$2:$B$38,MATCH(D591,Categories!$A$2:$A$38,0)),"?"))</f>
        <v/>
      </c>
      <c r="K591" s="12" t="str">
        <f aca="false">IF(AND(A591="",D591="",E591="",F591=""),"",IF(A591="","Add a date",IF(D591="","Pick a category",IF(J591="?","Category not on Categories tab",IF(AND(E591&lt;&gt;"",F591&lt;&gt;""),"Use In OR Out, not both",IF(AND(E591="",F591=""),"Add an amount",""))))))</f>
        <v/>
      </c>
    </row>
    <row r="592" customFormat="false" ht="15" hidden="false" customHeight="false" outlineLevel="0" collapsed="false">
      <c r="A592" s="9"/>
      <c r="B592" s="10"/>
      <c r="C592" s="10"/>
      <c r="D592" s="10"/>
      <c r="E592" s="11"/>
      <c r="F592" s="11"/>
      <c r="G592" s="10"/>
      <c r="H592" s="10"/>
      <c r="I592" s="10"/>
      <c r="J592" s="12" t="str">
        <f aca="false">IF(D592="","",IFERROR(INDEX(Categories!$B$2:$B$38,MATCH(D592,Categories!$A$2:$A$38,0)),"?"))</f>
        <v/>
      </c>
      <c r="K592" s="12" t="str">
        <f aca="false">IF(AND(A592="",D592="",E592="",F592=""),"",IF(A592="","Add a date",IF(D592="","Pick a category",IF(J592="?","Category not on Categories tab",IF(AND(E592&lt;&gt;"",F592&lt;&gt;""),"Use In OR Out, not both",IF(AND(E592="",F592=""),"Add an amount",""))))))</f>
        <v/>
      </c>
    </row>
    <row r="593" customFormat="false" ht="15" hidden="false" customHeight="false" outlineLevel="0" collapsed="false">
      <c r="A593" s="9"/>
      <c r="B593" s="10"/>
      <c r="C593" s="10"/>
      <c r="D593" s="10"/>
      <c r="E593" s="11"/>
      <c r="F593" s="11"/>
      <c r="G593" s="10"/>
      <c r="H593" s="10"/>
      <c r="I593" s="10"/>
      <c r="J593" s="12" t="str">
        <f aca="false">IF(D593="","",IFERROR(INDEX(Categories!$B$2:$B$38,MATCH(D593,Categories!$A$2:$A$38,0)),"?"))</f>
        <v/>
      </c>
      <c r="K593" s="12" t="str">
        <f aca="false">IF(AND(A593="",D593="",E593="",F593=""),"",IF(A593="","Add a date",IF(D593="","Pick a category",IF(J593="?","Category not on Categories tab",IF(AND(E593&lt;&gt;"",F593&lt;&gt;""),"Use In OR Out, not both",IF(AND(E593="",F593=""),"Add an amount",""))))))</f>
        <v/>
      </c>
    </row>
    <row r="594" customFormat="false" ht="15" hidden="false" customHeight="false" outlineLevel="0" collapsed="false">
      <c r="A594" s="9"/>
      <c r="B594" s="10"/>
      <c r="C594" s="10"/>
      <c r="D594" s="10"/>
      <c r="E594" s="11"/>
      <c r="F594" s="11"/>
      <c r="G594" s="10"/>
      <c r="H594" s="10"/>
      <c r="I594" s="10"/>
      <c r="J594" s="12" t="str">
        <f aca="false">IF(D594="","",IFERROR(INDEX(Categories!$B$2:$B$38,MATCH(D594,Categories!$A$2:$A$38,0)),"?"))</f>
        <v/>
      </c>
      <c r="K594" s="12" t="str">
        <f aca="false">IF(AND(A594="",D594="",E594="",F594=""),"",IF(A594="","Add a date",IF(D594="","Pick a category",IF(J594="?","Category not on Categories tab",IF(AND(E594&lt;&gt;"",F594&lt;&gt;""),"Use In OR Out, not both",IF(AND(E594="",F594=""),"Add an amount",""))))))</f>
        <v/>
      </c>
    </row>
    <row r="595" customFormat="false" ht="15" hidden="false" customHeight="false" outlineLevel="0" collapsed="false">
      <c r="A595" s="9"/>
      <c r="B595" s="10"/>
      <c r="C595" s="10"/>
      <c r="D595" s="10"/>
      <c r="E595" s="11"/>
      <c r="F595" s="11"/>
      <c r="G595" s="10"/>
      <c r="H595" s="10"/>
      <c r="I595" s="10"/>
      <c r="J595" s="12" t="str">
        <f aca="false">IF(D595="","",IFERROR(INDEX(Categories!$B$2:$B$38,MATCH(D595,Categories!$A$2:$A$38,0)),"?"))</f>
        <v/>
      </c>
      <c r="K595" s="12" t="str">
        <f aca="false">IF(AND(A595="",D595="",E595="",F595=""),"",IF(A595="","Add a date",IF(D595="","Pick a category",IF(J595="?","Category not on Categories tab",IF(AND(E595&lt;&gt;"",F595&lt;&gt;""),"Use In OR Out, not both",IF(AND(E595="",F595=""),"Add an amount",""))))))</f>
        <v/>
      </c>
    </row>
    <row r="596" customFormat="false" ht="15" hidden="false" customHeight="false" outlineLevel="0" collapsed="false">
      <c r="A596" s="9"/>
      <c r="B596" s="10"/>
      <c r="C596" s="10"/>
      <c r="D596" s="10"/>
      <c r="E596" s="11"/>
      <c r="F596" s="11"/>
      <c r="G596" s="10"/>
      <c r="H596" s="10"/>
      <c r="I596" s="10"/>
      <c r="J596" s="12" t="str">
        <f aca="false">IF(D596="","",IFERROR(INDEX(Categories!$B$2:$B$38,MATCH(D596,Categories!$A$2:$A$38,0)),"?"))</f>
        <v/>
      </c>
      <c r="K596" s="12" t="str">
        <f aca="false">IF(AND(A596="",D596="",E596="",F596=""),"",IF(A596="","Add a date",IF(D596="","Pick a category",IF(J596="?","Category not on Categories tab",IF(AND(E596&lt;&gt;"",F596&lt;&gt;""),"Use In OR Out, not both",IF(AND(E596="",F596=""),"Add an amount",""))))))</f>
        <v/>
      </c>
    </row>
    <row r="597" customFormat="false" ht="15" hidden="false" customHeight="false" outlineLevel="0" collapsed="false">
      <c r="A597" s="9"/>
      <c r="B597" s="10"/>
      <c r="C597" s="10"/>
      <c r="D597" s="10"/>
      <c r="E597" s="11"/>
      <c r="F597" s="11"/>
      <c r="G597" s="10"/>
      <c r="H597" s="10"/>
      <c r="I597" s="10"/>
      <c r="J597" s="12" t="str">
        <f aca="false">IF(D597="","",IFERROR(INDEX(Categories!$B$2:$B$38,MATCH(D597,Categories!$A$2:$A$38,0)),"?"))</f>
        <v/>
      </c>
      <c r="K597" s="12" t="str">
        <f aca="false">IF(AND(A597="",D597="",E597="",F597=""),"",IF(A597="","Add a date",IF(D597="","Pick a category",IF(J597="?","Category not on Categories tab",IF(AND(E597&lt;&gt;"",F597&lt;&gt;""),"Use In OR Out, not both",IF(AND(E597="",F597=""),"Add an amount",""))))))</f>
        <v/>
      </c>
    </row>
    <row r="598" customFormat="false" ht="15" hidden="false" customHeight="false" outlineLevel="0" collapsed="false">
      <c r="A598" s="9"/>
      <c r="B598" s="10"/>
      <c r="C598" s="10"/>
      <c r="D598" s="10"/>
      <c r="E598" s="11"/>
      <c r="F598" s="11"/>
      <c r="G598" s="10"/>
      <c r="H598" s="10"/>
      <c r="I598" s="10"/>
      <c r="J598" s="12" t="str">
        <f aca="false">IF(D598="","",IFERROR(INDEX(Categories!$B$2:$B$38,MATCH(D598,Categories!$A$2:$A$38,0)),"?"))</f>
        <v/>
      </c>
      <c r="K598" s="12" t="str">
        <f aca="false">IF(AND(A598="",D598="",E598="",F598=""),"",IF(A598="","Add a date",IF(D598="","Pick a category",IF(J598="?","Category not on Categories tab",IF(AND(E598&lt;&gt;"",F598&lt;&gt;""),"Use In OR Out, not both",IF(AND(E598="",F598=""),"Add an amount",""))))))</f>
        <v/>
      </c>
    </row>
    <row r="599" customFormat="false" ht="15" hidden="false" customHeight="false" outlineLevel="0" collapsed="false">
      <c r="A599" s="9"/>
      <c r="B599" s="10"/>
      <c r="C599" s="10"/>
      <c r="D599" s="10"/>
      <c r="E599" s="11"/>
      <c r="F599" s="11"/>
      <c r="G599" s="10"/>
      <c r="H599" s="10"/>
      <c r="I599" s="10"/>
      <c r="J599" s="12" t="str">
        <f aca="false">IF(D599="","",IFERROR(INDEX(Categories!$B$2:$B$38,MATCH(D599,Categories!$A$2:$A$38,0)),"?"))</f>
        <v/>
      </c>
      <c r="K599" s="12" t="str">
        <f aca="false">IF(AND(A599="",D599="",E599="",F599=""),"",IF(A599="","Add a date",IF(D599="","Pick a category",IF(J599="?","Category not on Categories tab",IF(AND(E599&lt;&gt;"",F599&lt;&gt;""),"Use In OR Out, not both",IF(AND(E599="",F599=""),"Add an amount",""))))))</f>
        <v/>
      </c>
    </row>
    <row r="600" customFormat="false" ht="15" hidden="false" customHeight="false" outlineLevel="0" collapsed="false">
      <c r="A600" s="9"/>
      <c r="B600" s="10"/>
      <c r="C600" s="10"/>
      <c r="D600" s="10"/>
      <c r="E600" s="11"/>
      <c r="F600" s="11"/>
      <c r="G600" s="10"/>
      <c r="H600" s="10"/>
      <c r="I600" s="10"/>
      <c r="J600" s="12" t="str">
        <f aca="false">IF(D600="","",IFERROR(INDEX(Categories!$B$2:$B$38,MATCH(D600,Categories!$A$2:$A$38,0)),"?"))</f>
        <v/>
      </c>
      <c r="K600" s="12" t="str">
        <f aca="false">IF(AND(A600="",D600="",E600="",F600=""),"",IF(A600="","Add a date",IF(D600="","Pick a category",IF(J600="?","Category not on Categories tab",IF(AND(E600&lt;&gt;"",F600&lt;&gt;""),"Use In OR Out, not both",IF(AND(E600="",F600=""),"Add an amount",""))))))</f>
        <v/>
      </c>
    </row>
    <row r="601" customFormat="false" ht="15" hidden="false" customHeight="false" outlineLevel="0" collapsed="false">
      <c r="A601" s="9"/>
      <c r="B601" s="10"/>
      <c r="C601" s="10"/>
      <c r="D601" s="10"/>
      <c r="E601" s="11"/>
      <c r="F601" s="11"/>
      <c r="G601" s="10"/>
      <c r="H601" s="10"/>
      <c r="I601" s="10"/>
      <c r="J601" s="12" t="str">
        <f aca="false">IF(D601="","",IFERROR(INDEX(Categories!$B$2:$B$38,MATCH(D601,Categories!$A$2:$A$38,0)),"?"))</f>
        <v/>
      </c>
      <c r="K601" s="12" t="str">
        <f aca="false">IF(AND(A601="",D601="",E601="",F601=""),"",IF(A601="","Add a date",IF(D601="","Pick a category",IF(J601="?","Category not on Categories tab",IF(AND(E601&lt;&gt;"",F601&lt;&gt;""),"Use In OR Out, not both",IF(AND(E601="",F601=""),"Add an amount",""))))))</f>
        <v/>
      </c>
    </row>
    <row r="602" customFormat="false" ht="15" hidden="false" customHeight="false" outlineLevel="0" collapsed="false">
      <c r="A602" s="9"/>
      <c r="B602" s="10"/>
      <c r="C602" s="10"/>
      <c r="D602" s="10"/>
      <c r="E602" s="11"/>
      <c r="F602" s="11"/>
      <c r="G602" s="10"/>
      <c r="H602" s="10"/>
      <c r="I602" s="10"/>
      <c r="J602" s="12" t="str">
        <f aca="false">IF(D602="","",IFERROR(INDEX(Categories!$B$2:$B$38,MATCH(D602,Categories!$A$2:$A$38,0)),"?"))</f>
        <v/>
      </c>
      <c r="K602" s="12" t="str">
        <f aca="false">IF(AND(A602="",D602="",E602="",F602=""),"",IF(A602="","Add a date",IF(D602="","Pick a category",IF(J602="?","Category not on Categories tab",IF(AND(E602&lt;&gt;"",F602&lt;&gt;""),"Use In OR Out, not both",IF(AND(E602="",F602=""),"Add an amount",""))))))</f>
        <v/>
      </c>
    </row>
    <row r="603" customFormat="false" ht="15" hidden="false" customHeight="false" outlineLevel="0" collapsed="false">
      <c r="A603" s="9"/>
      <c r="B603" s="10"/>
      <c r="C603" s="10"/>
      <c r="D603" s="10"/>
      <c r="E603" s="11"/>
      <c r="F603" s="11"/>
      <c r="G603" s="10"/>
      <c r="H603" s="10"/>
      <c r="I603" s="10"/>
      <c r="J603" s="12" t="str">
        <f aca="false">IF(D603="","",IFERROR(INDEX(Categories!$B$2:$B$38,MATCH(D603,Categories!$A$2:$A$38,0)),"?"))</f>
        <v/>
      </c>
      <c r="K603" s="12" t="str">
        <f aca="false">IF(AND(A603="",D603="",E603="",F603=""),"",IF(A603="","Add a date",IF(D603="","Pick a category",IF(J603="?","Category not on Categories tab",IF(AND(E603&lt;&gt;"",F603&lt;&gt;""),"Use In OR Out, not both",IF(AND(E603="",F603=""),"Add an amount",""))))))</f>
        <v/>
      </c>
    </row>
    <row r="604" customFormat="false" ht="15" hidden="false" customHeight="false" outlineLevel="0" collapsed="false">
      <c r="A604" s="9"/>
      <c r="B604" s="10"/>
      <c r="C604" s="10"/>
      <c r="D604" s="10"/>
      <c r="E604" s="11"/>
      <c r="F604" s="11"/>
      <c r="G604" s="10"/>
      <c r="H604" s="10"/>
      <c r="I604" s="10"/>
      <c r="J604" s="12" t="str">
        <f aca="false">IF(D604="","",IFERROR(INDEX(Categories!$B$2:$B$38,MATCH(D604,Categories!$A$2:$A$38,0)),"?"))</f>
        <v/>
      </c>
      <c r="K604" s="12" t="str">
        <f aca="false">IF(AND(A604="",D604="",E604="",F604=""),"",IF(A604="","Add a date",IF(D604="","Pick a category",IF(J604="?","Category not on Categories tab",IF(AND(E604&lt;&gt;"",F604&lt;&gt;""),"Use In OR Out, not both",IF(AND(E604="",F604=""),"Add an amount",""))))))</f>
        <v/>
      </c>
    </row>
    <row r="605" customFormat="false" ht="15" hidden="false" customHeight="false" outlineLevel="0" collapsed="false">
      <c r="A605" s="9"/>
      <c r="B605" s="10"/>
      <c r="C605" s="10"/>
      <c r="D605" s="10"/>
      <c r="E605" s="11"/>
      <c r="F605" s="11"/>
      <c r="G605" s="10"/>
      <c r="H605" s="10"/>
      <c r="I605" s="10"/>
      <c r="J605" s="12" t="str">
        <f aca="false">IF(D605="","",IFERROR(INDEX(Categories!$B$2:$B$38,MATCH(D605,Categories!$A$2:$A$38,0)),"?"))</f>
        <v/>
      </c>
      <c r="K605" s="12" t="str">
        <f aca="false">IF(AND(A605="",D605="",E605="",F605=""),"",IF(A605="","Add a date",IF(D605="","Pick a category",IF(J605="?","Category not on Categories tab",IF(AND(E605&lt;&gt;"",F605&lt;&gt;""),"Use In OR Out, not both",IF(AND(E605="",F605=""),"Add an amount",""))))))</f>
        <v/>
      </c>
    </row>
    <row r="606" customFormat="false" ht="15" hidden="false" customHeight="false" outlineLevel="0" collapsed="false">
      <c r="A606" s="9"/>
      <c r="B606" s="10"/>
      <c r="C606" s="10"/>
      <c r="D606" s="10"/>
      <c r="E606" s="11"/>
      <c r="F606" s="11"/>
      <c r="G606" s="10"/>
      <c r="H606" s="10"/>
      <c r="I606" s="10"/>
      <c r="J606" s="12" t="str">
        <f aca="false">IF(D606="","",IFERROR(INDEX(Categories!$B$2:$B$38,MATCH(D606,Categories!$A$2:$A$38,0)),"?"))</f>
        <v/>
      </c>
      <c r="K606" s="12" t="str">
        <f aca="false">IF(AND(A606="",D606="",E606="",F606=""),"",IF(A606="","Add a date",IF(D606="","Pick a category",IF(J606="?","Category not on Categories tab",IF(AND(E606&lt;&gt;"",F606&lt;&gt;""),"Use In OR Out, not both",IF(AND(E606="",F606=""),"Add an amount",""))))))</f>
        <v/>
      </c>
    </row>
    <row r="607" customFormat="false" ht="15" hidden="false" customHeight="false" outlineLevel="0" collapsed="false">
      <c r="A607" s="9"/>
      <c r="B607" s="10"/>
      <c r="C607" s="10"/>
      <c r="D607" s="10"/>
      <c r="E607" s="11"/>
      <c r="F607" s="11"/>
      <c r="G607" s="10"/>
      <c r="H607" s="10"/>
      <c r="I607" s="10"/>
      <c r="J607" s="12" t="str">
        <f aca="false">IF(D607="","",IFERROR(INDEX(Categories!$B$2:$B$38,MATCH(D607,Categories!$A$2:$A$38,0)),"?"))</f>
        <v/>
      </c>
      <c r="K607" s="12" t="str">
        <f aca="false">IF(AND(A607="",D607="",E607="",F607=""),"",IF(A607="","Add a date",IF(D607="","Pick a category",IF(J607="?","Category not on Categories tab",IF(AND(E607&lt;&gt;"",F607&lt;&gt;""),"Use In OR Out, not both",IF(AND(E607="",F607=""),"Add an amount",""))))))</f>
        <v/>
      </c>
    </row>
    <row r="608" customFormat="false" ht="15" hidden="false" customHeight="false" outlineLevel="0" collapsed="false">
      <c r="A608" s="9"/>
      <c r="B608" s="10"/>
      <c r="C608" s="10"/>
      <c r="D608" s="10"/>
      <c r="E608" s="11"/>
      <c r="F608" s="11"/>
      <c r="G608" s="10"/>
      <c r="H608" s="10"/>
      <c r="I608" s="10"/>
      <c r="J608" s="12" t="str">
        <f aca="false">IF(D608="","",IFERROR(INDEX(Categories!$B$2:$B$38,MATCH(D608,Categories!$A$2:$A$38,0)),"?"))</f>
        <v/>
      </c>
      <c r="K608" s="12" t="str">
        <f aca="false">IF(AND(A608="",D608="",E608="",F608=""),"",IF(A608="","Add a date",IF(D608="","Pick a category",IF(J608="?","Category not on Categories tab",IF(AND(E608&lt;&gt;"",F608&lt;&gt;""),"Use In OR Out, not both",IF(AND(E608="",F608=""),"Add an amount",""))))))</f>
        <v/>
      </c>
    </row>
    <row r="609" customFormat="false" ht="15" hidden="false" customHeight="false" outlineLevel="0" collapsed="false">
      <c r="A609" s="9"/>
      <c r="B609" s="10"/>
      <c r="C609" s="10"/>
      <c r="D609" s="10"/>
      <c r="E609" s="11"/>
      <c r="F609" s="11"/>
      <c r="G609" s="10"/>
      <c r="H609" s="10"/>
      <c r="I609" s="10"/>
      <c r="J609" s="12" t="str">
        <f aca="false">IF(D609="","",IFERROR(INDEX(Categories!$B$2:$B$38,MATCH(D609,Categories!$A$2:$A$38,0)),"?"))</f>
        <v/>
      </c>
      <c r="K609" s="12" t="str">
        <f aca="false">IF(AND(A609="",D609="",E609="",F609=""),"",IF(A609="","Add a date",IF(D609="","Pick a category",IF(J609="?","Category not on Categories tab",IF(AND(E609&lt;&gt;"",F609&lt;&gt;""),"Use In OR Out, not both",IF(AND(E609="",F609=""),"Add an amount",""))))))</f>
        <v/>
      </c>
    </row>
    <row r="610" customFormat="false" ht="15" hidden="false" customHeight="false" outlineLevel="0" collapsed="false">
      <c r="A610" s="9"/>
      <c r="B610" s="10"/>
      <c r="C610" s="10"/>
      <c r="D610" s="10"/>
      <c r="E610" s="11"/>
      <c r="F610" s="11"/>
      <c r="G610" s="10"/>
      <c r="H610" s="10"/>
      <c r="I610" s="10"/>
      <c r="J610" s="12" t="str">
        <f aca="false">IF(D610="","",IFERROR(INDEX(Categories!$B$2:$B$38,MATCH(D610,Categories!$A$2:$A$38,0)),"?"))</f>
        <v/>
      </c>
      <c r="K610" s="12" t="str">
        <f aca="false">IF(AND(A610="",D610="",E610="",F610=""),"",IF(A610="","Add a date",IF(D610="","Pick a category",IF(J610="?","Category not on Categories tab",IF(AND(E610&lt;&gt;"",F610&lt;&gt;""),"Use In OR Out, not both",IF(AND(E610="",F610=""),"Add an amount",""))))))</f>
        <v/>
      </c>
    </row>
    <row r="611" customFormat="false" ht="15" hidden="false" customHeight="false" outlineLevel="0" collapsed="false">
      <c r="A611" s="9"/>
      <c r="B611" s="10"/>
      <c r="C611" s="10"/>
      <c r="D611" s="10"/>
      <c r="E611" s="11"/>
      <c r="F611" s="11"/>
      <c r="G611" s="10"/>
      <c r="H611" s="10"/>
      <c r="I611" s="10"/>
      <c r="J611" s="12" t="str">
        <f aca="false">IF(D611="","",IFERROR(INDEX(Categories!$B$2:$B$38,MATCH(D611,Categories!$A$2:$A$38,0)),"?"))</f>
        <v/>
      </c>
      <c r="K611" s="12" t="str">
        <f aca="false">IF(AND(A611="",D611="",E611="",F611=""),"",IF(A611="","Add a date",IF(D611="","Pick a category",IF(J611="?","Category not on Categories tab",IF(AND(E611&lt;&gt;"",F611&lt;&gt;""),"Use In OR Out, not both",IF(AND(E611="",F611=""),"Add an amount",""))))))</f>
        <v/>
      </c>
    </row>
    <row r="612" customFormat="false" ht="15" hidden="false" customHeight="false" outlineLevel="0" collapsed="false">
      <c r="A612" s="9"/>
      <c r="B612" s="10"/>
      <c r="C612" s="10"/>
      <c r="D612" s="10"/>
      <c r="E612" s="11"/>
      <c r="F612" s="11"/>
      <c r="G612" s="10"/>
      <c r="H612" s="10"/>
      <c r="I612" s="10"/>
      <c r="J612" s="12" t="str">
        <f aca="false">IF(D612="","",IFERROR(INDEX(Categories!$B$2:$B$38,MATCH(D612,Categories!$A$2:$A$38,0)),"?"))</f>
        <v/>
      </c>
      <c r="K612" s="12" t="str">
        <f aca="false">IF(AND(A612="",D612="",E612="",F612=""),"",IF(A612="","Add a date",IF(D612="","Pick a category",IF(J612="?","Category not on Categories tab",IF(AND(E612&lt;&gt;"",F612&lt;&gt;""),"Use In OR Out, not both",IF(AND(E612="",F612=""),"Add an amount",""))))))</f>
        <v/>
      </c>
    </row>
    <row r="613" customFormat="false" ht="15" hidden="false" customHeight="false" outlineLevel="0" collapsed="false">
      <c r="A613" s="9"/>
      <c r="B613" s="10"/>
      <c r="C613" s="10"/>
      <c r="D613" s="10"/>
      <c r="E613" s="11"/>
      <c r="F613" s="11"/>
      <c r="G613" s="10"/>
      <c r="H613" s="10"/>
      <c r="I613" s="10"/>
      <c r="J613" s="12" t="str">
        <f aca="false">IF(D613="","",IFERROR(INDEX(Categories!$B$2:$B$38,MATCH(D613,Categories!$A$2:$A$38,0)),"?"))</f>
        <v/>
      </c>
      <c r="K613" s="12" t="str">
        <f aca="false">IF(AND(A613="",D613="",E613="",F613=""),"",IF(A613="","Add a date",IF(D613="","Pick a category",IF(J613="?","Category not on Categories tab",IF(AND(E613&lt;&gt;"",F613&lt;&gt;""),"Use In OR Out, not both",IF(AND(E613="",F613=""),"Add an amount",""))))))</f>
        <v/>
      </c>
    </row>
    <row r="614" customFormat="false" ht="15" hidden="false" customHeight="false" outlineLevel="0" collapsed="false">
      <c r="A614" s="9"/>
      <c r="B614" s="10"/>
      <c r="C614" s="10"/>
      <c r="D614" s="10"/>
      <c r="E614" s="11"/>
      <c r="F614" s="11"/>
      <c r="G614" s="10"/>
      <c r="H614" s="10"/>
      <c r="I614" s="10"/>
      <c r="J614" s="12" t="str">
        <f aca="false">IF(D614="","",IFERROR(INDEX(Categories!$B$2:$B$38,MATCH(D614,Categories!$A$2:$A$38,0)),"?"))</f>
        <v/>
      </c>
      <c r="K614" s="12" t="str">
        <f aca="false">IF(AND(A614="",D614="",E614="",F614=""),"",IF(A614="","Add a date",IF(D614="","Pick a category",IF(J614="?","Category not on Categories tab",IF(AND(E614&lt;&gt;"",F614&lt;&gt;""),"Use In OR Out, not both",IF(AND(E614="",F614=""),"Add an amount",""))))))</f>
        <v/>
      </c>
    </row>
    <row r="615" customFormat="false" ht="15" hidden="false" customHeight="false" outlineLevel="0" collapsed="false">
      <c r="A615" s="9"/>
      <c r="B615" s="10"/>
      <c r="C615" s="10"/>
      <c r="D615" s="10"/>
      <c r="E615" s="11"/>
      <c r="F615" s="11"/>
      <c r="G615" s="10"/>
      <c r="H615" s="10"/>
      <c r="I615" s="10"/>
      <c r="J615" s="12" t="str">
        <f aca="false">IF(D615="","",IFERROR(INDEX(Categories!$B$2:$B$38,MATCH(D615,Categories!$A$2:$A$38,0)),"?"))</f>
        <v/>
      </c>
      <c r="K615" s="12" t="str">
        <f aca="false">IF(AND(A615="",D615="",E615="",F615=""),"",IF(A615="","Add a date",IF(D615="","Pick a category",IF(J615="?","Category not on Categories tab",IF(AND(E615&lt;&gt;"",F615&lt;&gt;""),"Use In OR Out, not both",IF(AND(E615="",F615=""),"Add an amount",""))))))</f>
        <v/>
      </c>
    </row>
    <row r="616" customFormat="false" ht="15" hidden="false" customHeight="false" outlineLevel="0" collapsed="false">
      <c r="A616" s="9"/>
      <c r="B616" s="10"/>
      <c r="C616" s="10"/>
      <c r="D616" s="10"/>
      <c r="E616" s="11"/>
      <c r="F616" s="11"/>
      <c r="G616" s="10"/>
      <c r="H616" s="10"/>
      <c r="I616" s="10"/>
      <c r="J616" s="12" t="str">
        <f aca="false">IF(D616="","",IFERROR(INDEX(Categories!$B$2:$B$38,MATCH(D616,Categories!$A$2:$A$38,0)),"?"))</f>
        <v/>
      </c>
      <c r="K616" s="12" t="str">
        <f aca="false">IF(AND(A616="",D616="",E616="",F616=""),"",IF(A616="","Add a date",IF(D616="","Pick a category",IF(J616="?","Category not on Categories tab",IF(AND(E616&lt;&gt;"",F616&lt;&gt;""),"Use In OR Out, not both",IF(AND(E616="",F616=""),"Add an amount",""))))))</f>
        <v/>
      </c>
    </row>
    <row r="617" customFormat="false" ht="15" hidden="false" customHeight="false" outlineLevel="0" collapsed="false">
      <c r="A617" s="9"/>
      <c r="B617" s="10"/>
      <c r="C617" s="10"/>
      <c r="D617" s="10"/>
      <c r="E617" s="11"/>
      <c r="F617" s="11"/>
      <c r="G617" s="10"/>
      <c r="H617" s="10"/>
      <c r="I617" s="10"/>
      <c r="J617" s="12" t="str">
        <f aca="false">IF(D617="","",IFERROR(INDEX(Categories!$B$2:$B$38,MATCH(D617,Categories!$A$2:$A$38,0)),"?"))</f>
        <v/>
      </c>
      <c r="K617" s="12" t="str">
        <f aca="false">IF(AND(A617="",D617="",E617="",F617=""),"",IF(A617="","Add a date",IF(D617="","Pick a category",IF(J617="?","Category not on Categories tab",IF(AND(E617&lt;&gt;"",F617&lt;&gt;""),"Use In OR Out, not both",IF(AND(E617="",F617=""),"Add an amount",""))))))</f>
        <v/>
      </c>
    </row>
    <row r="618" customFormat="false" ht="15" hidden="false" customHeight="false" outlineLevel="0" collapsed="false">
      <c r="A618" s="9"/>
      <c r="B618" s="10"/>
      <c r="C618" s="10"/>
      <c r="D618" s="10"/>
      <c r="E618" s="11"/>
      <c r="F618" s="11"/>
      <c r="G618" s="10"/>
      <c r="H618" s="10"/>
      <c r="I618" s="10"/>
      <c r="J618" s="12" t="str">
        <f aca="false">IF(D618="","",IFERROR(INDEX(Categories!$B$2:$B$38,MATCH(D618,Categories!$A$2:$A$38,0)),"?"))</f>
        <v/>
      </c>
      <c r="K618" s="12" t="str">
        <f aca="false">IF(AND(A618="",D618="",E618="",F618=""),"",IF(A618="","Add a date",IF(D618="","Pick a category",IF(J618="?","Category not on Categories tab",IF(AND(E618&lt;&gt;"",F618&lt;&gt;""),"Use In OR Out, not both",IF(AND(E618="",F618=""),"Add an amount",""))))))</f>
        <v/>
      </c>
    </row>
    <row r="619" customFormat="false" ht="15" hidden="false" customHeight="false" outlineLevel="0" collapsed="false">
      <c r="A619" s="9"/>
      <c r="B619" s="10"/>
      <c r="C619" s="10"/>
      <c r="D619" s="10"/>
      <c r="E619" s="11"/>
      <c r="F619" s="11"/>
      <c r="G619" s="10"/>
      <c r="H619" s="10"/>
      <c r="I619" s="10"/>
      <c r="J619" s="12" t="str">
        <f aca="false">IF(D619="","",IFERROR(INDEX(Categories!$B$2:$B$38,MATCH(D619,Categories!$A$2:$A$38,0)),"?"))</f>
        <v/>
      </c>
      <c r="K619" s="12" t="str">
        <f aca="false">IF(AND(A619="",D619="",E619="",F619=""),"",IF(A619="","Add a date",IF(D619="","Pick a category",IF(J619="?","Category not on Categories tab",IF(AND(E619&lt;&gt;"",F619&lt;&gt;""),"Use In OR Out, not both",IF(AND(E619="",F619=""),"Add an amount",""))))))</f>
        <v/>
      </c>
    </row>
    <row r="620" customFormat="false" ht="15" hidden="false" customHeight="false" outlineLevel="0" collapsed="false">
      <c r="A620" s="9"/>
      <c r="B620" s="10"/>
      <c r="C620" s="10"/>
      <c r="D620" s="10"/>
      <c r="E620" s="11"/>
      <c r="F620" s="11"/>
      <c r="G620" s="10"/>
      <c r="H620" s="10"/>
      <c r="I620" s="10"/>
      <c r="J620" s="12" t="str">
        <f aca="false">IF(D620="","",IFERROR(INDEX(Categories!$B$2:$B$38,MATCH(D620,Categories!$A$2:$A$38,0)),"?"))</f>
        <v/>
      </c>
      <c r="K620" s="12" t="str">
        <f aca="false">IF(AND(A620="",D620="",E620="",F620=""),"",IF(A620="","Add a date",IF(D620="","Pick a category",IF(J620="?","Category not on Categories tab",IF(AND(E620&lt;&gt;"",F620&lt;&gt;""),"Use In OR Out, not both",IF(AND(E620="",F620=""),"Add an amount",""))))))</f>
        <v/>
      </c>
    </row>
    <row r="621" customFormat="false" ht="15" hidden="false" customHeight="false" outlineLevel="0" collapsed="false">
      <c r="A621" s="9"/>
      <c r="B621" s="10"/>
      <c r="C621" s="10"/>
      <c r="D621" s="10"/>
      <c r="E621" s="11"/>
      <c r="F621" s="11"/>
      <c r="G621" s="10"/>
      <c r="H621" s="10"/>
      <c r="I621" s="10"/>
      <c r="J621" s="12" t="str">
        <f aca="false">IF(D621="","",IFERROR(INDEX(Categories!$B$2:$B$38,MATCH(D621,Categories!$A$2:$A$38,0)),"?"))</f>
        <v/>
      </c>
      <c r="K621" s="12" t="str">
        <f aca="false">IF(AND(A621="",D621="",E621="",F621=""),"",IF(A621="","Add a date",IF(D621="","Pick a category",IF(J621="?","Category not on Categories tab",IF(AND(E621&lt;&gt;"",F621&lt;&gt;""),"Use In OR Out, not both",IF(AND(E621="",F621=""),"Add an amount",""))))))</f>
        <v/>
      </c>
    </row>
    <row r="622" customFormat="false" ht="15" hidden="false" customHeight="false" outlineLevel="0" collapsed="false">
      <c r="A622" s="9"/>
      <c r="B622" s="10"/>
      <c r="C622" s="10"/>
      <c r="D622" s="10"/>
      <c r="E622" s="11"/>
      <c r="F622" s="11"/>
      <c r="G622" s="10"/>
      <c r="H622" s="10"/>
      <c r="I622" s="10"/>
      <c r="J622" s="12" t="str">
        <f aca="false">IF(D622="","",IFERROR(INDEX(Categories!$B$2:$B$38,MATCH(D622,Categories!$A$2:$A$38,0)),"?"))</f>
        <v/>
      </c>
      <c r="K622" s="12" t="str">
        <f aca="false">IF(AND(A622="",D622="",E622="",F622=""),"",IF(A622="","Add a date",IF(D622="","Pick a category",IF(J622="?","Category not on Categories tab",IF(AND(E622&lt;&gt;"",F622&lt;&gt;""),"Use In OR Out, not both",IF(AND(E622="",F622=""),"Add an amount",""))))))</f>
        <v/>
      </c>
    </row>
    <row r="623" customFormat="false" ht="15" hidden="false" customHeight="false" outlineLevel="0" collapsed="false">
      <c r="A623" s="9"/>
      <c r="B623" s="10"/>
      <c r="C623" s="10"/>
      <c r="D623" s="10"/>
      <c r="E623" s="11"/>
      <c r="F623" s="11"/>
      <c r="G623" s="10"/>
      <c r="H623" s="10"/>
      <c r="I623" s="10"/>
      <c r="J623" s="12" t="str">
        <f aca="false">IF(D623="","",IFERROR(INDEX(Categories!$B$2:$B$38,MATCH(D623,Categories!$A$2:$A$38,0)),"?"))</f>
        <v/>
      </c>
      <c r="K623" s="12" t="str">
        <f aca="false">IF(AND(A623="",D623="",E623="",F623=""),"",IF(A623="","Add a date",IF(D623="","Pick a category",IF(J623="?","Category not on Categories tab",IF(AND(E623&lt;&gt;"",F623&lt;&gt;""),"Use In OR Out, not both",IF(AND(E623="",F623=""),"Add an amount",""))))))</f>
        <v/>
      </c>
    </row>
    <row r="624" customFormat="false" ht="15" hidden="false" customHeight="false" outlineLevel="0" collapsed="false">
      <c r="A624" s="9"/>
      <c r="B624" s="10"/>
      <c r="C624" s="10"/>
      <c r="D624" s="10"/>
      <c r="E624" s="11"/>
      <c r="F624" s="11"/>
      <c r="G624" s="10"/>
      <c r="H624" s="10"/>
      <c r="I624" s="10"/>
      <c r="J624" s="12" t="str">
        <f aca="false">IF(D624="","",IFERROR(INDEX(Categories!$B$2:$B$38,MATCH(D624,Categories!$A$2:$A$38,0)),"?"))</f>
        <v/>
      </c>
      <c r="K624" s="12" t="str">
        <f aca="false">IF(AND(A624="",D624="",E624="",F624=""),"",IF(A624="","Add a date",IF(D624="","Pick a category",IF(J624="?","Category not on Categories tab",IF(AND(E624&lt;&gt;"",F624&lt;&gt;""),"Use In OR Out, not both",IF(AND(E624="",F624=""),"Add an amount",""))))))</f>
        <v/>
      </c>
    </row>
    <row r="625" customFormat="false" ht="15" hidden="false" customHeight="false" outlineLevel="0" collapsed="false">
      <c r="A625" s="9"/>
      <c r="B625" s="10"/>
      <c r="C625" s="10"/>
      <c r="D625" s="10"/>
      <c r="E625" s="11"/>
      <c r="F625" s="11"/>
      <c r="G625" s="10"/>
      <c r="H625" s="10"/>
      <c r="I625" s="10"/>
      <c r="J625" s="12" t="str">
        <f aca="false">IF(D625="","",IFERROR(INDEX(Categories!$B$2:$B$38,MATCH(D625,Categories!$A$2:$A$38,0)),"?"))</f>
        <v/>
      </c>
      <c r="K625" s="12" t="str">
        <f aca="false">IF(AND(A625="",D625="",E625="",F625=""),"",IF(A625="","Add a date",IF(D625="","Pick a category",IF(J625="?","Category not on Categories tab",IF(AND(E625&lt;&gt;"",F625&lt;&gt;""),"Use In OR Out, not both",IF(AND(E625="",F625=""),"Add an amount",""))))))</f>
        <v/>
      </c>
    </row>
    <row r="626" customFormat="false" ht="15" hidden="false" customHeight="false" outlineLevel="0" collapsed="false">
      <c r="A626" s="9"/>
      <c r="B626" s="10"/>
      <c r="C626" s="10"/>
      <c r="D626" s="10"/>
      <c r="E626" s="11"/>
      <c r="F626" s="11"/>
      <c r="G626" s="10"/>
      <c r="H626" s="10"/>
      <c r="I626" s="10"/>
      <c r="J626" s="12" t="str">
        <f aca="false">IF(D626="","",IFERROR(INDEX(Categories!$B$2:$B$38,MATCH(D626,Categories!$A$2:$A$38,0)),"?"))</f>
        <v/>
      </c>
      <c r="K626" s="12" t="str">
        <f aca="false">IF(AND(A626="",D626="",E626="",F626=""),"",IF(A626="","Add a date",IF(D626="","Pick a category",IF(J626="?","Category not on Categories tab",IF(AND(E626&lt;&gt;"",F626&lt;&gt;""),"Use In OR Out, not both",IF(AND(E626="",F626=""),"Add an amount",""))))))</f>
        <v/>
      </c>
    </row>
    <row r="627" customFormat="false" ht="15" hidden="false" customHeight="false" outlineLevel="0" collapsed="false">
      <c r="A627" s="9"/>
      <c r="B627" s="10"/>
      <c r="C627" s="10"/>
      <c r="D627" s="10"/>
      <c r="E627" s="11"/>
      <c r="F627" s="11"/>
      <c r="G627" s="10"/>
      <c r="H627" s="10"/>
      <c r="I627" s="10"/>
      <c r="J627" s="12" t="str">
        <f aca="false">IF(D627="","",IFERROR(INDEX(Categories!$B$2:$B$38,MATCH(D627,Categories!$A$2:$A$38,0)),"?"))</f>
        <v/>
      </c>
      <c r="K627" s="12" t="str">
        <f aca="false">IF(AND(A627="",D627="",E627="",F627=""),"",IF(A627="","Add a date",IF(D627="","Pick a category",IF(J627="?","Category not on Categories tab",IF(AND(E627&lt;&gt;"",F627&lt;&gt;""),"Use In OR Out, not both",IF(AND(E627="",F627=""),"Add an amount",""))))))</f>
        <v/>
      </c>
    </row>
    <row r="628" customFormat="false" ht="15" hidden="false" customHeight="false" outlineLevel="0" collapsed="false">
      <c r="A628" s="9"/>
      <c r="B628" s="10"/>
      <c r="C628" s="10"/>
      <c r="D628" s="10"/>
      <c r="E628" s="11"/>
      <c r="F628" s="11"/>
      <c r="G628" s="10"/>
      <c r="H628" s="10"/>
      <c r="I628" s="10"/>
      <c r="J628" s="12" t="str">
        <f aca="false">IF(D628="","",IFERROR(INDEX(Categories!$B$2:$B$38,MATCH(D628,Categories!$A$2:$A$38,0)),"?"))</f>
        <v/>
      </c>
      <c r="K628" s="12" t="str">
        <f aca="false">IF(AND(A628="",D628="",E628="",F628=""),"",IF(A628="","Add a date",IF(D628="","Pick a category",IF(J628="?","Category not on Categories tab",IF(AND(E628&lt;&gt;"",F628&lt;&gt;""),"Use In OR Out, not both",IF(AND(E628="",F628=""),"Add an amount",""))))))</f>
        <v/>
      </c>
    </row>
    <row r="629" customFormat="false" ht="15" hidden="false" customHeight="false" outlineLevel="0" collapsed="false">
      <c r="A629" s="9"/>
      <c r="B629" s="10"/>
      <c r="C629" s="10"/>
      <c r="D629" s="10"/>
      <c r="E629" s="11"/>
      <c r="F629" s="11"/>
      <c r="G629" s="10"/>
      <c r="H629" s="10"/>
      <c r="I629" s="10"/>
      <c r="J629" s="12" t="str">
        <f aca="false">IF(D629="","",IFERROR(INDEX(Categories!$B$2:$B$38,MATCH(D629,Categories!$A$2:$A$38,0)),"?"))</f>
        <v/>
      </c>
      <c r="K629" s="12" t="str">
        <f aca="false">IF(AND(A629="",D629="",E629="",F629=""),"",IF(A629="","Add a date",IF(D629="","Pick a category",IF(J629="?","Category not on Categories tab",IF(AND(E629&lt;&gt;"",F629&lt;&gt;""),"Use In OR Out, not both",IF(AND(E629="",F629=""),"Add an amount",""))))))</f>
        <v/>
      </c>
    </row>
    <row r="630" customFormat="false" ht="15" hidden="false" customHeight="false" outlineLevel="0" collapsed="false">
      <c r="A630" s="9"/>
      <c r="B630" s="10"/>
      <c r="C630" s="10"/>
      <c r="D630" s="10"/>
      <c r="E630" s="11"/>
      <c r="F630" s="11"/>
      <c r="G630" s="10"/>
      <c r="H630" s="10"/>
      <c r="I630" s="10"/>
      <c r="J630" s="12" t="str">
        <f aca="false">IF(D630="","",IFERROR(INDEX(Categories!$B$2:$B$38,MATCH(D630,Categories!$A$2:$A$38,0)),"?"))</f>
        <v/>
      </c>
      <c r="K630" s="12" t="str">
        <f aca="false">IF(AND(A630="",D630="",E630="",F630=""),"",IF(A630="","Add a date",IF(D630="","Pick a category",IF(J630="?","Category not on Categories tab",IF(AND(E630&lt;&gt;"",F630&lt;&gt;""),"Use In OR Out, not both",IF(AND(E630="",F630=""),"Add an amount",""))))))</f>
        <v/>
      </c>
    </row>
    <row r="631" customFormat="false" ht="15" hidden="false" customHeight="false" outlineLevel="0" collapsed="false">
      <c r="A631" s="9"/>
      <c r="B631" s="10"/>
      <c r="C631" s="10"/>
      <c r="D631" s="10"/>
      <c r="E631" s="11"/>
      <c r="F631" s="11"/>
      <c r="G631" s="10"/>
      <c r="H631" s="10"/>
      <c r="I631" s="10"/>
      <c r="J631" s="12" t="str">
        <f aca="false">IF(D631="","",IFERROR(INDEX(Categories!$B$2:$B$38,MATCH(D631,Categories!$A$2:$A$38,0)),"?"))</f>
        <v/>
      </c>
      <c r="K631" s="12" t="str">
        <f aca="false">IF(AND(A631="",D631="",E631="",F631=""),"",IF(A631="","Add a date",IF(D631="","Pick a category",IF(J631="?","Category not on Categories tab",IF(AND(E631&lt;&gt;"",F631&lt;&gt;""),"Use In OR Out, not both",IF(AND(E631="",F631=""),"Add an amount",""))))))</f>
        <v/>
      </c>
    </row>
    <row r="632" customFormat="false" ht="15" hidden="false" customHeight="false" outlineLevel="0" collapsed="false">
      <c r="A632" s="9"/>
      <c r="B632" s="10"/>
      <c r="C632" s="10"/>
      <c r="D632" s="10"/>
      <c r="E632" s="11"/>
      <c r="F632" s="11"/>
      <c r="G632" s="10"/>
      <c r="H632" s="10"/>
      <c r="I632" s="10"/>
      <c r="J632" s="12" t="str">
        <f aca="false">IF(D632="","",IFERROR(INDEX(Categories!$B$2:$B$38,MATCH(D632,Categories!$A$2:$A$38,0)),"?"))</f>
        <v/>
      </c>
      <c r="K632" s="12" t="str">
        <f aca="false">IF(AND(A632="",D632="",E632="",F632=""),"",IF(A632="","Add a date",IF(D632="","Pick a category",IF(J632="?","Category not on Categories tab",IF(AND(E632&lt;&gt;"",F632&lt;&gt;""),"Use In OR Out, not both",IF(AND(E632="",F632=""),"Add an amount",""))))))</f>
        <v/>
      </c>
    </row>
    <row r="633" customFormat="false" ht="15" hidden="false" customHeight="false" outlineLevel="0" collapsed="false">
      <c r="A633" s="9"/>
      <c r="B633" s="10"/>
      <c r="C633" s="10"/>
      <c r="D633" s="10"/>
      <c r="E633" s="11"/>
      <c r="F633" s="11"/>
      <c r="G633" s="10"/>
      <c r="H633" s="10"/>
      <c r="I633" s="10"/>
      <c r="J633" s="12" t="str">
        <f aca="false">IF(D633="","",IFERROR(INDEX(Categories!$B$2:$B$38,MATCH(D633,Categories!$A$2:$A$38,0)),"?"))</f>
        <v/>
      </c>
      <c r="K633" s="12" t="str">
        <f aca="false">IF(AND(A633="",D633="",E633="",F633=""),"",IF(A633="","Add a date",IF(D633="","Pick a category",IF(J633="?","Category not on Categories tab",IF(AND(E633&lt;&gt;"",F633&lt;&gt;""),"Use In OR Out, not both",IF(AND(E633="",F633=""),"Add an amount",""))))))</f>
        <v/>
      </c>
    </row>
    <row r="634" customFormat="false" ht="15" hidden="false" customHeight="false" outlineLevel="0" collapsed="false">
      <c r="A634" s="9"/>
      <c r="B634" s="10"/>
      <c r="C634" s="10"/>
      <c r="D634" s="10"/>
      <c r="E634" s="11"/>
      <c r="F634" s="11"/>
      <c r="G634" s="10"/>
      <c r="H634" s="10"/>
      <c r="I634" s="10"/>
      <c r="J634" s="12" t="str">
        <f aca="false">IF(D634="","",IFERROR(INDEX(Categories!$B$2:$B$38,MATCH(D634,Categories!$A$2:$A$38,0)),"?"))</f>
        <v/>
      </c>
      <c r="K634" s="12" t="str">
        <f aca="false">IF(AND(A634="",D634="",E634="",F634=""),"",IF(A634="","Add a date",IF(D634="","Pick a category",IF(J634="?","Category not on Categories tab",IF(AND(E634&lt;&gt;"",F634&lt;&gt;""),"Use In OR Out, not both",IF(AND(E634="",F634=""),"Add an amount",""))))))</f>
        <v/>
      </c>
    </row>
    <row r="635" customFormat="false" ht="15" hidden="false" customHeight="false" outlineLevel="0" collapsed="false">
      <c r="A635" s="9"/>
      <c r="B635" s="10"/>
      <c r="C635" s="10"/>
      <c r="D635" s="10"/>
      <c r="E635" s="11"/>
      <c r="F635" s="11"/>
      <c r="G635" s="10"/>
      <c r="H635" s="10"/>
      <c r="I635" s="10"/>
      <c r="J635" s="12" t="str">
        <f aca="false">IF(D635="","",IFERROR(INDEX(Categories!$B$2:$B$38,MATCH(D635,Categories!$A$2:$A$38,0)),"?"))</f>
        <v/>
      </c>
      <c r="K635" s="12" t="str">
        <f aca="false">IF(AND(A635="",D635="",E635="",F635=""),"",IF(A635="","Add a date",IF(D635="","Pick a category",IF(J635="?","Category not on Categories tab",IF(AND(E635&lt;&gt;"",F635&lt;&gt;""),"Use In OR Out, not both",IF(AND(E635="",F635=""),"Add an amount",""))))))</f>
        <v/>
      </c>
    </row>
    <row r="636" customFormat="false" ht="15" hidden="false" customHeight="false" outlineLevel="0" collapsed="false">
      <c r="A636" s="9"/>
      <c r="B636" s="10"/>
      <c r="C636" s="10"/>
      <c r="D636" s="10"/>
      <c r="E636" s="11"/>
      <c r="F636" s="11"/>
      <c r="G636" s="10"/>
      <c r="H636" s="10"/>
      <c r="I636" s="10"/>
      <c r="J636" s="12" t="str">
        <f aca="false">IF(D636="","",IFERROR(INDEX(Categories!$B$2:$B$38,MATCH(D636,Categories!$A$2:$A$38,0)),"?"))</f>
        <v/>
      </c>
      <c r="K636" s="12" t="str">
        <f aca="false">IF(AND(A636="",D636="",E636="",F636=""),"",IF(A636="","Add a date",IF(D636="","Pick a category",IF(J636="?","Category not on Categories tab",IF(AND(E636&lt;&gt;"",F636&lt;&gt;""),"Use In OR Out, not both",IF(AND(E636="",F636=""),"Add an amount",""))))))</f>
        <v/>
      </c>
    </row>
    <row r="637" customFormat="false" ht="15" hidden="false" customHeight="false" outlineLevel="0" collapsed="false">
      <c r="A637" s="9"/>
      <c r="B637" s="10"/>
      <c r="C637" s="10"/>
      <c r="D637" s="10"/>
      <c r="E637" s="11"/>
      <c r="F637" s="11"/>
      <c r="G637" s="10"/>
      <c r="H637" s="10"/>
      <c r="I637" s="10"/>
      <c r="J637" s="12" t="str">
        <f aca="false">IF(D637="","",IFERROR(INDEX(Categories!$B$2:$B$38,MATCH(D637,Categories!$A$2:$A$38,0)),"?"))</f>
        <v/>
      </c>
      <c r="K637" s="12" t="str">
        <f aca="false">IF(AND(A637="",D637="",E637="",F637=""),"",IF(A637="","Add a date",IF(D637="","Pick a category",IF(J637="?","Category not on Categories tab",IF(AND(E637&lt;&gt;"",F637&lt;&gt;""),"Use In OR Out, not both",IF(AND(E637="",F637=""),"Add an amount",""))))))</f>
        <v/>
      </c>
    </row>
    <row r="638" customFormat="false" ht="15" hidden="false" customHeight="false" outlineLevel="0" collapsed="false">
      <c r="A638" s="9"/>
      <c r="B638" s="10"/>
      <c r="C638" s="10"/>
      <c r="D638" s="10"/>
      <c r="E638" s="11"/>
      <c r="F638" s="11"/>
      <c r="G638" s="10"/>
      <c r="H638" s="10"/>
      <c r="I638" s="10"/>
      <c r="J638" s="12" t="str">
        <f aca="false">IF(D638="","",IFERROR(INDEX(Categories!$B$2:$B$38,MATCH(D638,Categories!$A$2:$A$38,0)),"?"))</f>
        <v/>
      </c>
      <c r="K638" s="12" t="str">
        <f aca="false">IF(AND(A638="",D638="",E638="",F638=""),"",IF(A638="","Add a date",IF(D638="","Pick a category",IF(J638="?","Category not on Categories tab",IF(AND(E638&lt;&gt;"",F638&lt;&gt;""),"Use In OR Out, not both",IF(AND(E638="",F638=""),"Add an amount",""))))))</f>
        <v/>
      </c>
    </row>
    <row r="639" customFormat="false" ht="15" hidden="false" customHeight="false" outlineLevel="0" collapsed="false">
      <c r="A639" s="9"/>
      <c r="B639" s="10"/>
      <c r="C639" s="10"/>
      <c r="D639" s="10"/>
      <c r="E639" s="11"/>
      <c r="F639" s="11"/>
      <c r="G639" s="10"/>
      <c r="H639" s="10"/>
      <c r="I639" s="10"/>
      <c r="J639" s="12" t="str">
        <f aca="false">IF(D639="","",IFERROR(INDEX(Categories!$B$2:$B$38,MATCH(D639,Categories!$A$2:$A$38,0)),"?"))</f>
        <v/>
      </c>
      <c r="K639" s="12" t="str">
        <f aca="false">IF(AND(A639="",D639="",E639="",F639=""),"",IF(A639="","Add a date",IF(D639="","Pick a category",IF(J639="?","Category not on Categories tab",IF(AND(E639&lt;&gt;"",F639&lt;&gt;""),"Use In OR Out, not both",IF(AND(E639="",F639=""),"Add an amount",""))))))</f>
        <v/>
      </c>
    </row>
    <row r="640" customFormat="false" ht="15" hidden="false" customHeight="false" outlineLevel="0" collapsed="false">
      <c r="A640" s="9"/>
      <c r="B640" s="10"/>
      <c r="C640" s="10"/>
      <c r="D640" s="10"/>
      <c r="E640" s="11"/>
      <c r="F640" s="11"/>
      <c r="G640" s="10"/>
      <c r="H640" s="10"/>
      <c r="I640" s="10"/>
      <c r="J640" s="12" t="str">
        <f aca="false">IF(D640="","",IFERROR(INDEX(Categories!$B$2:$B$38,MATCH(D640,Categories!$A$2:$A$38,0)),"?"))</f>
        <v/>
      </c>
      <c r="K640" s="12" t="str">
        <f aca="false">IF(AND(A640="",D640="",E640="",F640=""),"",IF(A640="","Add a date",IF(D640="","Pick a category",IF(J640="?","Category not on Categories tab",IF(AND(E640&lt;&gt;"",F640&lt;&gt;""),"Use In OR Out, not both",IF(AND(E640="",F640=""),"Add an amount",""))))))</f>
        <v/>
      </c>
    </row>
    <row r="641" customFormat="false" ht="15" hidden="false" customHeight="false" outlineLevel="0" collapsed="false">
      <c r="A641" s="9"/>
      <c r="B641" s="10"/>
      <c r="C641" s="10"/>
      <c r="D641" s="10"/>
      <c r="E641" s="11"/>
      <c r="F641" s="11"/>
      <c r="G641" s="10"/>
      <c r="H641" s="10"/>
      <c r="I641" s="10"/>
      <c r="J641" s="12" t="str">
        <f aca="false">IF(D641="","",IFERROR(INDEX(Categories!$B$2:$B$38,MATCH(D641,Categories!$A$2:$A$38,0)),"?"))</f>
        <v/>
      </c>
      <c r="K641" s="12" t="str">
        <f aca="false">IF(AND(A641="",D641="",E641="",F641=""),"",IF(A641="","Add a date",IF(D641="","Pick a category",IF(J641="?","Category not on Categories tab",IF(AND(E641&lt;&gt;"",F641&lt;&gt;""),"Use In OR Out, not both",IF(AND(E641="",F641=""),"Add an amount",""))))))</f>
        <v/>
      </c>
    </row>
    <row r="642" customFormat="false" ht="15" hidden="false" customHeight="false" outlineLevel="0" collapsed="false">
      <c r="A642" s="9"/>
      <c r="B642" s="10"/>
      <c r="C642" s="10"/>
      <c r="D642" s="10"/>
      <c r="E642" s="11"/>
      <c r="F642" s="11"/>
      <c r="G642" s="10"/>
      <c r="H642" s="10"/>
      <c r="I642" s="10"/>
      <c r="J642" s="12" t="str">
        <f aca="false">IF(D642="","",IFERROR(INDEX(Categories!$B$2:$B$38,MATCH(D642,Categories!$A$2:$A$38,0)),"?"))</f>
        <v/>
      </c>
      <c r="K642" s="12" t="str">
        <f aca="false">IF(AND(A642="",D642="",E642="",F642=""),"",IF(A642="","Add a date",IF(D642="","Pick a category",IF(J642="?","Category not on Categories tab",IF(AND(E642&lt;&gt;"",F642&lt;&gt;""),"Use In OR Out, not both",IF(AND(E642="",F642=""),"Add an amount",""))))))</f>
        <v/>
      </c>
    </row>
    <row r="643" customFormat="false" ht="15" hidden="false" customHeight="false" outlineLevel="0" collapsed="false">
      <c r="A643" s="9"/>
      <c r="B643" s="10"/>
      <c r="C643" s="10"/>
      <c r="D643" s="10"/>
      <c r="E643" s="11"/>
      <c r="F643" s="11"/>
      <c r="G643" s="10"/>
      <c r="H643" s="10"/>
      <c r="I643" s="10"/>
      <c r="J643" s="12" t="str">
        <f aca="false">IF(D643="","",IFERROR(INDEX(Categories!$B$2:$B$38,MATCH(D643,Categories!$A$2:$A$38,0)),"?"))</f>
        <v/>
      </c>
      <c r="K643" s="12" t="str">
        <f aca="false">IF(AND(A643="",D643="",E643="",F643=""),"",IF(A643="","Add a date",IF(D643="","Pick a category",IF(J643="?","Category not on Categories tab",IF(AND(E643&lt;&gt;"",F643&lt;&gt;""),"Use In OR Out, not both",IF(AND(E643="",F643=""),"Add an amount",""))))))</f>
        <v/>
      </c>
    </row>
    <row r="644" customFormat="false" ht="15" hidden="false" customHeight="false" outlineLevel="0" collapsed="false">
      <c r="A644" s="9"/>
      <c r="B644" s="10"/>
      <c r="C644" s="10"/>
      <c r="D644" s="10"/>
      <c r="E644" s="11"/>
      <c r="F644" s="11"/>
      <c r="G644" s="10"/>
      <c r="H644" s="10"/>
      <c r="I644" s="10"/>
      <c r="J644" s="12" t="str">
        <f aca="false">IF(D644="","",IFERROR(INDEX(Categories!$B$2:$B$38,MATCH(D644,Categories!$A$2:$A$38,0)),"?"))</f>
        <v/>
      </c>
      <c r="K644" s="12" t="str">
        <f aca="false">IF(AND(A644="",D644="",E644="",F644=""),"",IF(A644="","Add a date",IF(D644="","Pick a category",IF(J644="?","Category not on Categories tab",IF(AND(E644&lt;&gt;"",F644&lt;&gt;""),"Use In OR Out, not both",IF(AND(E644="",F644=""),"Add an amount",""))))))</f>
        <v/>
      </c>
    </row>
    <row r="645" customFormat="false" ht="15" hidden="false" customHeight="false" outlineLevel="0" collapsed="false">
      <c r="A645" s="9"/>
      <c r="B645" s="10"/>
      <c r="C645" s="10"/>
      <c r="D645" s="10"/>
      <c r="E645" s="11"/>
      <c r="F645" s="11"/>
      <c r="G645" s="10"/>
      <c r="H645" s="10"/>
      <c r="I645" s="10"/>
      <c r="J645" s="12" t="str">
        <f aca="false">IF(D645="","",IFERROR(INDEX(Categories!$B$2:$B$38,MATCH(D645,Categories!$A$2:$A$38,0)),"?"))</f>
        <v/>
      </c>
      <c r="K645" s="12" t="str">
        <f aca="false">IF(AND(A645="",D645="",E645="",F645=""),"",IF(A645="","Add a date",IF(D645="","Pick a category",IF(J645="?","Category not on Categories tab",IF(AND(E645&lt;&gt;"",F645&lt;&gt;""),"Use In OR Out, not both",IF(AND(E645="",F645=""),"Add an amount",""))))))</f>
        <v/>
      </c>
    </row>
    <row r="646" customFormat="false" ht="15" hidden="false" customHeight="false" outlineLevel="0" collapsed="false">
      <c r="A646" s="9"/>
      <c r="B646" s="10"/>
      <c r="C646" s="10"/>
      <c r="D646" s="10"/>
      <c r="E646" s="11"/>
      <c r="F646" s="11"/>
      <c r="G646" s="10"/>
      <c r="H646" s="10"/>
      <c r="I646" s="10"/>
      <c r="J646" s="12" t="str">
        <f aca="false">IF(D646="","",IFERROR(INDEX(Categories!$B$2:$B$38,MATCH(D646,Categories!$A$2:$A$38,0)),"?"))</f>
        <v/>
      </c>
      <c r="K646" s="12" t="str">
        <f aca="false">IF(AND(A646="",D646="",E646="",F646=""),"",IF(A646="","Add a date",IF(D646="","Pick a category",IF(J646="?","Category not on Categories tab",IF(AND(E646&lt;&gt;"",F646&lt;&gt;""),"Use In OR Out, not both",IF(AND(E646="",F646=""),"Add an amount",""))))))</f>
        <v/>
      </c>
    </row>
    <row r="647" customFormat="false" ht="15" hidden="false" customHeight="false" outlineLevel="0" collapsed="false">
      <c r="A647" s="9"/>
      <c r="B647" s="10"/>
      <c r="C647" s="10"/>
      <c r="D647" s="10"/>
      <c r="E647" s="11"/>
      <c r="F647" s="11"/>
      <c r="G647" s="10"/>
      <c r="H647" s="10"/>
      <c r="I647" s="10"/>
      <c r="J647" s="12" t="str">
        <f aca="false">IF(D647="","",IFERROR(INDEX(Categories!$B$2:$B$38,MATCH(D647,Categories!$A$2:$A$38,0)),"?"))</f>
        <v/>
      </c>
      <c r="K647" s="12" t="str">
        <f aca="false">IF(AND(A647="",D647="",E647="",F647=""),"",IF(A647="","Add a date",IF(D647="","Pick a category",IF(J647="?","Category not on Categories tab",IF(AND(E647&lt;&gt;"",F647&lt;&gt;""),"Use In OR Out, not both",IF(AND(E647="",F647=""),"Add an amount",""))))))</f>
        <v/>
      </c>
    </row>
    <row r="648" customFormat="false" ht="15" hidden="false" customHeight="false" outlineLevel="0" collapsed="false">
      <c r="A648" s="9"/>
      <c r="B648" s="10"/>
      <c r="C648" s="10"/>
      <c r="D648" s="10"/>
      <c r="E648" s="11"/>
      <c r="F648" s="11"/>
      <c r="G648" s="10"/>
      <c r="H648" s="10"/>
      <c r="I648" s="10"/>
      <c r="J648" s="12" t="str">
        <f aca="false">IF(D648="","",IFERROR(INDEX(Categories!$B$2:$B$38,MATCH(D648,Categories!$A$2:$A$38,0)),"?"))</f>
        <v/>
      </c>
      <c r="K648" s="12" t="str">
        <f aca="false">IF(AND(A648="",D648="",E648="",F648=""),"",IF(A648="","Add a date",IF(D648="","Pick a category",IF(J648="?","Category not on Categories tab",IF(AND(E648&lt;&gt;"",F648&lt;&gt;""),"Use In OR Out, not both",IF(AND(E648="",F648=""),"Add an amount",""))))))</f>
        <v/>
      </c>
    </row>
    <row r="649" customFormat="false" ht="15" hidden="false" customHeight="false" outlineLevel="0" collapsed="false">
      <c r="A649" s="9"/>
      <c r="B649" s="10"/>
      <c r="C649" s="10"/>
      <c r="D649" s="10"/>
      <c r="E649" s="11"/>
      <c r="F649" s="11"/>
      <c r="G649" s="10"/>
      <c r="H649" s="10"/>
      <c r="I649" s="10"/>
      <c r="J649" s="12" t="str">
        <f aca="false">IF(D649="","",IFERROR(INDEX(Categories!$B$2:$B$38,MATCH(D649,Categories!$A$2:$A$38,0)),"?"))</f>
        <v/>
      </c>
      <c r="K649" s="12" t="str">
        <f aca="false">IF(AND(A649="",D649="",E649="",F649=""),"",IF(A649="","Add a date",IF(D649="","Pick a category",IF(J649="?","Category not on Categories tab",IF(AND(E649&lt;&gt;"",F649&lt;&gt;""),"Use In OR Out, not both",IF(AND(E649="",F649=""),"Add an amount",""))))))</f>
        <v/>
      </c>
    </row>
    <row r="650" customFormat="false" ht="15" hidden="false" customHeight="false" outlineLevel="0" collapsed="false">
      <c r="A650" s="9"/>
      <c r="B650" s="10"/>
      <c r="C650" s="10"/>
      <c r="D650" s="10"/>
      <c r="E650" s="11"/>
      <c r="F650" s="11"/>
      <c r="G650" s="10"/>
      <c r="H650" s="10"/>
      <c r="I650" s="10"/>
      <c r="J650" s="12" t="str">
        <f aca="false">IF(D650="","",IFERROR(INDEX(Categories!$B$2:$B$38,MATCH(D650,Categories!$A$2:$A$38,0)),"?"))</f>
        <v/>
      </c>
      <c r="K650" s="12" t="str">
        <f aca="false">IF(AND(A650="",D650="",E650="",F650=""),"",IF(A650="","Add a date",IF(D650="","Pick a category",IF(J650="?","Category not on Categories tab",IF(AND(E650&lt;&gt;"",F650&lt;&gt;""),"Use In OR Out, not both",IF(AND(E650="",F650=""),"Add an amount",""))))))</f>
        <v/>
      </c>
    </row>
    <row r="651" customFormat="false" ht="15" hidden="false" customHeight="false" outlineLevel="0" collapsed="false">
      <c r="A651" s="9"/>
      <c r="B651" s="10"/>
      <c r="C651" s="10"/>
      <c r="D651" s="10"/>
      <c r="E651" s="11"/>
      <c r="F651" s="11"/>
      <c r="G651" s="10"/>
      <c r="H651" s="10"/>
      <c r="I651" s="10"/>
      <c r="J651" s="12" t="str">
        <f aca="false">IF(D651="","",IFERROR(INDEX(Categories!$B$2:$B$38,MATCH(D651,Categories!$A$2:$A$38,0)),"?"))</f>
        <v/>
      </c>
      <c r="K651" s="12" t="str">
        <f aca="false">IF(AND(A651="",D651="",E651="",F651=""),"",IF(A651="","Add a date",IF(D651="","Pick a category",IF(J651="?","Category not on Categories tab",IF(AND(E651&lt;&gt;"",F651&lt;&gt;""),"Use In OR Out, not both",IF(AND(E651="",F651=""),"Add an amount",""))))))</f>
        <v/>
      </c>
    </row>
    <row r="652" customFormat="false" ht="15" hidden="false" customHeight="false" outlineLevel="0" collapsed="false">
      <c r="A652" s="9"/>
      <c r="B652" s="10"/>
      <c r="C652" s="10"/>
      <c r="D652" s="10"/>
      <c r="E652" s="11"/>
      <c r="F652" s="11"/>
      <c r="G652" s="10"/>
      <c r="H652" s="10"/>
      <c r="I652" s="10"/>
      <c r="J652" s="12" t="str">
        <f aca="false">IF(D652="","",IFERROR(INDEX(Categories!$B$2:$B$38,MATCH(D652,Categories!$A$2:$A$38,0)),"?"))</f>
        <v/>
      </c>
      <c r="K652" s="12" t="str">
        <f aca="false">IF(AND(A652="",D652="",E652="",F652=""),"",IF(A652="","Add a date",IF(D652="","Pick a category",IF(J652="?","Category not on Categories tab",IF(AND(E652&lt;&gt;"",F652&lt;&gt;""),"Use In OR Out, not both",IF(AND(E652="",F652=""),"Add an amount",""))))))</f>
        <v/>
      </c>
    </row>
    <row r="653" customFormat="false" ht="15" hidden="false" customHeight="false" outlineLevel="0" collapsed="false">
      <c r="A653" s="9"/>
      <c r="B653" s="10"/>
      <c r="C653" s="10"/>
      <c r="D653" s="10"/>
      <c r="E653" s="11"/>
      <c r="F653" s="11"/>
      <c r="G653" s="10"/>
      <c r="H653" s="10"/>
      <c r="I653" s="10"/>
      <c r="J653" s="12" t="str">
        <f aca="false">IF(D653="","",IFERROR(INDEX(Categories!$B$2:$B$38,MATCH(D653,Categories!$A$2:$A$38,0)),"?"))</f>
        <v/>
      </c>
      <c r="K653" s="12" t="str">
        <f aca="false">IF(AND(A653="",D653="",E653="",F653=""),"",IF(A653="","Add a date",IF(D653="","Pick a category",IF(J653="?","Category not on Categories tab",IF(AND(E653&lt;&gt;"",F653&lt;&gt;""),"Use In OR Out, not both",IF(AND(E653="",F653=""),"Add an amount",""))))))</f>
        <v/>
      </c>
    </row>
    <row r="654" customFormat="false" ht="15" hidden="false" customHeight="false" outlineLevel="0" collapsed="false">
      <c r="A654" s="9"/>
      <c r="B654" s="10"/>
      <c r="C654" s="10"/>
      <c r="D654" s="10"/>
      <c r="E654" s="11"/>
      <c r="F654" s="11"/>
      <c r="G654" s="10"/>
      <c r="H654" s="10"/>
      <c r="I654" s="10"/>
      <c r="J654" s="12" t="str">
        <f aca="false">IF(D654="","",IFERROR(INDEX(Categories!$B$2:$B$38,MATCH(D654,Categories!$A$2:$A$38,0)),"?"))</f>
        <v/>
      </c>
      <c r="K654" s="12" t="str">
        <f aca="false">IF(AND(A654="",D654="",E654="",F654=""),"",IF(A654="","Add a date",IF(D654="","Pick a category",IF(J654="?","Category not on Categories tab",IF(AND(E654&lt;&gt;"",F654&lt;&gt;""),"Use In OR Out, not both",IF(AND(E654="",F654=""),"Add an amount",""))))))</f>
        <v/>
      </c>
    </row>
    <row r="655" customFormat="false" ht="15" hidden="false" customHeight="false" outlineLevel="0" collapsed="false">
      <c r="A655" s="9"/>
      <c r="B655" s="10"/>
      <c r="C655" s="10"/>
      <c r="D655" s="10"/>
      <c r="E655" s="11"/>
      <c r="F655" s="11"/>
      <c r="G655" s="10"/>
      <c r="H655" s="10"/>
      <c r="I655" s="10"/>
      <c r="J655" s="12" t="str">
        <f aca="false">IF(D655="","",IFERROR(INDEX(Categories!$B$2:$B$38,MATCH(D655,Categories!$A$2:$A$38,0)),"?"))</f>
        <v/>
      </c>
      <c r="K655" s="12" t="str">
        <f aca="false">IF(AND(A655="",D655="",E655="",F655=""),"",IF(A655="","Add a date",IF(D655="","Pick a category",IF(J655="?","Category not on Categories tab",IF(AND(E655&lt;&gt;"",F655&lt;&gt;""),"Use In OR Out, not both",IF(AND(E655="",F655=""),"Add an amount",""))))))</f>
        <v/>
      </c>
    </row>
    <row r="656" customFormat="false" ht="15" hidden="false" customHeight="false" outlineLevel="0" collapsed="false">
      <c r="A656" s="9"/>
      <c r="B656" s="10"/>
      <c r="C656" s="10"/>
      <c r="D656" s="10"/>
      <c r="E656" s="11"/>
      <c r="F656" s="11"/>
      <c r="G656" s="10"/>
      <c r="H656" s="10"/>
      <c r="I656" s="10"/>
      <c r="J656" s="12" t="str">
        <f aca="false">IF(D656="","",IFERROR(INDEX(Categories!$B$2:$B$38,MATCH(D656,Categories!$A$2:$A$38,0)),"?"))</f>
        <v/>
      </c>
      <c r="K656" s="12" t="str">
        <f aca="false">IF(AND(A656="",D656="",E656="",F656=""),"",IF(A656="","Add a date",IF(D656="","Pick a category",IF(J656="?","Category not on Categories tab",IF(AND(E656&lt;&gt;"",F656&lt;&gt;""),"Use In OR Out, not both",IF(AND(E656="",F656=""),"Add an amount",""))))))</f>
        <v/>
      </c>
    </row>
    <row r="657" customFormat="false" ht="15" hidden="false" customHeight="false" outlineLevel="0" collapsed="false">
      <c r="A657" s="9"/>
      <c r="B657" s="10"/>
      <c r="C657" s="10"/>
      <c r="D657" s="10"/>
      <c r="E657" s="11"/>
      <c r="F657" s="11"/>
      <c r="G657" s="10"/>
      <c r="H657" s="10"/>
      <c r="I657" s="10"/>
      <c r="J657" s="12" t="str">
        <f aca="false">IF(D657="","",IFERROR(INDEX(Categories!$B$2:$B$38,MATCH(D657,Categories!$A$2:$A$38,0)),"?"))</f>
        <v/>
      </c>
      <c r="K657" s="12" t="str">
        <f aca="false">IF(AND(A657="",D657="",E657="",F657=""),"",IF(A657="","Add a date",IF(D657="","Pick a category",IF(J657="?","Category not on Categories tab",IF(AND(E657&lt;&gt;"",F657&lt;&gt;""),"Use In OR Out, not both",IF(AND(E657="",F657=""),"Add an amount",""))))))</f>
        <v/>
      </c>
    </row>
    <row r="658" customFormat="false" ht="15" hidden="false" customHeight="false" outlineLevel="0" collapsed="false">
      <c r="A658" s="9"/>
      <c r="B658" s="10"/>
      <c r="C658" s="10"/>
      <c r="D658" s="10"/>
      <c r="E658" s="11"/>
      <c r="F658" s="11"/>
      <c r="G658" s="10"/>
      <c r="H658" s="10"/>
      <c r="I658" s="10"/>
      <c r="J658" s="12" t="str">
        <f aca="false">IF(D658="","",IFERROR(INDEX(Categories!$B$2:$B$38,MATCH(D658,Categories!$A$2:$A$38,0)),"?"))</f>
        <v/>
      </c>
      <c r="K658" s="12" t="str">
        <f aca="false">IF(AND(A658="",D658="",E658="",F658=""),"",IF(A658="","Add a date",IF(D658="","Pick a category",IF(J658="?","Category not on Categories tab",IF(AND(E658&lt;&gt;"",F658&lt;&gt;""),"Use In OR Out, not both",IF(AND(E658="",F658=""),"Add an amount",""))))))</f>
        <v/>
      </c>
    </row>
    <row r="659" customFormat="false" ht="15" hidden="false" customHeight="false" outlineLevel="0" collapsed="false">
      <c r="A659" s="9"/>
      <c r="B659" s="10"/>
      <c r="C659" s="10"/>
      <c r="D659" s="10"/>
      <c r="E659" s="11"/>
      <c r="F659" s="11"/>
      <c r="G659" s="10"/>
      <c r="H659" s="10"/>
      <c r="I659" s="10"/>
      <c r="J659" s="12" t="str">
        <f aca="false">IF(D659="","",IFERROR(INDEX(Categories!$B$2:$B$38,MATCH(D659,Categories!$A$2:$A$38,0)),"?"))</f>
        <v/>
      </c>
      <c r="K659" s="12" t="str">
        <f aca="false">IF(AND(A659="",D659="",E659="",F659=""),"",IF(A659="","Add a date",IF(D659="","Pick a category",IF(J659="?","Category not on Categories tab",IF(AND(E659&lt;&gt;"",F659&lt;&gt;""),"Use In OR Out, not both",IF(AND(E659="",F659=""),"Add an amount",""))))))</f>
        <v/>
      </c>
    </row>
    <row r="660" customFormat="false" ht="15" hidden="false" customHeight="false" outlineLevel="0" collapsed="false">
      <c r="A660" s="9"/>
      <c r="B660" s="10"/>
      <c r="C660" s="10"/>
      <c r="D660" s="10"/>
      <c r="E660" s="11"/>
      <c r="F660" s="11"/>
      <c r="G660" s="10"/>
      <c r="H660" s="10"/>
      <c r="I660" s="10"/>
      <c r="J660" s="12" t="str">
        <f aca="false">IF(D660="","",IFERROR(INDEX(Categories!$B$2:$B$38,MATCH(D660,Categories!$A$2:$A$38,0)),"?"))</f>
        <v/>
      </c>
      <c r="K660" s="12" t="str">
        <f aca="false">IF(AND(A660="",D660="",E660="",F660=""),"",IF(A660="","Add a date",IF(D660="","Pick a category",IF(J660="?","Category not on Categories tab",IF(AND(E660&lt;&gt;"",F660&lt;&gt;""),"Use In OR Out, not both",IF(AND(E660="",F660=""),"Add an amount",""))))))</f>
        <v/>
      </c>
    </row>
    <row r="661" customFormat="false" ht="15" hidden="false" customHeight="false" outlineLevel="0" collapsed="false">
      <c r="A661" s="9"/>
      <c r="B661" s="10"/>
      <c r="C661" s="10"/>
      <c r="D661" s="10"/>
      <c r="E661" s="11"/>
      <c r="F661" s="11"/>
      <c r="G661" s="10"/>
      <c r="H661" s="10"/>
      <c r="I661" s="10"/>
      <c r="J661" s="12" t="str">
        <f aca="false">IF(D661="","",IFERROR(INDEX(Categories!$B$2:$B$38,MATCH(D661,Categories!$A$2:$A$38,0)),"?"))</f>
        <v/>
      </c>
      <c r="K661" s="12" t="str">
        <f aca="false">IF(AND(A661="",D661="",E661="",F661=""),"",IF(A661="","Add a date",IF(D661="","Pick a category",IF(J661="?","Category not on Categories tab",IF(AND(E661&lt;&gt;"",F661&lt;&gt;""),"Use In OR Out, not both",IF(AND(E661="",F661=""),"Add an amount",""))))))</f>
        <v/>
      </c>
    </row>
    <row r="662" customFormat="false" ht="15" hidden="false" customHeight="false" outlineLevel="0" collapsed="false">
      <c r="A662" s="9"/>
      <c r="B662" s="10"/>
      <c r="C662" s="10"/>
      <c r="D662" s="10"/>
      <c r="E662" s="11"/>
      <c r="F662" s="11"/>
      <c r="G662" s="10"/>
      <c r="H662" s="10"/>
      <c r="I662" s="10"/>
      <c r="J662" s="12" t="str">
        <f aca="false">IF(D662="","",IFERROR(INDEX(Categories!$B$2:$B$38,MATCH(D662,Categories!$A$2:$A$38,0)),"?"))</f>
        <v/>
      </c>
      <c r="K662" s="12" t="str">
        <f aca="false">IF(AND(A662="",D662="",E662="",F662=""),"",IF(A662="","Add a date",IF(D662="","Pick a category",IF(J662="?","Category not on Categories tab",IF(AND(E662&lt;&gt;"",F662&lt;&gt;""),"Use In OR Out, not both",IF(AND(E662="",F662=""),"Add an amount",""))))))</f>
        <v/>
      </c>
    </row>
    <row r="663" customFormat="false" ht="15" hidden="false" customHeight="false" outlineLevel="0" collapsed="false">
      <c r="A663" s="9"/>
      <c r="B663" s="10"/>
      <c r="C663" s="10"/>
      <c r="D663" s="10"/>
      <c r="E663" s="11"/>
      <c r="F663" s="11"/>
      <c r="G663" s="10"/>
      <c r="H663" s="10"/>
      <c r="I663" s="10"/>
      <c r="J663" s="12" t="str">
        <f aca="false">IF(D663="","",IFERROR(INDEX(Categories!$B$2:$B$38,MATCH(D663,Categories!$A$2:$A$38,0)),"?"))</f>
        <v/>
      </c>
      <c r="K663" s="12" t="str">
        <f aca="false">IF(AND(A663="",D663="",E663="",F663=""),"",IF(A663="","Add a date",IF(D663="","Pick a category",IF(J663="?","Category not on Categories tab",IF(AND(E663&lt;&gt;"",F663&lt;&gt;""),"Use In OR Out, not both",IF(AND(E663="",F663=""),"Add an amount",""))))))</f>
        <v/>
      </c>
    </row>
    <row r="664" customFormat="false" ht="15" hidden="false" customHeight="false" outlineLevel="0" collapsed="false">
      <c r="A664" s="9"/>
      <c r="B664" s="10"/>
      <c r="C664" s="10"/>
      <c r="D664" s="10"/>
      <c r="E664" s="11"/>
      <c r="F664" s="11"/>
      <c r="G664" s="10"/>
      <c r="H664" s="10"/>
      <c r="I664" s="10"/>
      <c r="J664" s="12" t="str">
        <f aca="false">IF(D664="","",IFERROR(INDEX(Categories!$B$2:$B$38,MATCH(D664,Categories!$A$2:$A$38,0)),"?"))</f>
        <v/>
      </c>
      <c r="K664" s="12" t="str">
        <f aca="false">IF(AND(A664="",D664="",E664="",F664=""),"",IF(A664="","Add a date",IF(D664="","Pick a category",IF(J664="?","Category not on Categories tab",IF(AND(E664&lt;&gt;"",F664&lt;&gt;""),"Use In OR Out, not both",IF(AND(E664="",F664=""),"Add an amount",""))))))</f>
        <v/>
      </c>
    </row>
    <row r="665" customFormat="false" ht="15" hidden="false" customHeight="false" outlineLevel="0" collapsed="false">
      <c r="A665" s="9"/>
      <c r="B665" s="10"/>
      <c r="C665" s="10"/>
      <c r="D665" s="10"/>
      <c r="E665" s="11"/>
      <c r="F665" s="11"/>
      <c r="G665" s="10"/>
      <c r="H665" s="10"/>
      <c r="I665" s="10"/>
      <c r="J665" s="12" t="str">
        <f aca="false">IF(D665="","",IFERROR(INDEX(Categories!$B$2:$B$38,MATCH(D665,Categories!$A$2:$A$38,0)),"?"))</f>
        <v/>
      </c>
      <c r="K665" s="12" t="str">
        <f aca="false">IF(AND(A665="",D665="",E665="",F665=""),"",IF(A665="","Add a date",IF(D665="","Pick a category",IF(J665="?","Category not on Categories tab",IF(AND(E665&lt;&gt;"",F665&lt;&gt;""),"Use In OR Out, not both",IF(AND(E665="",F665=""),"Add an amount",""))))))</f>
        <v/>
      </c>
    </row>
    <row r="666" customFormat="false" ht="15" hidden="false" customHeight="false" outlineLevel="0" collapsed="false">
      <c r="A666" s="9"/>
      <c r="B666" s="10"/>
      <c r="C666" s="10"/>
      <c r="D666" s="10"/>
      <c r="E666" s="11"/>
      <c r="F666" s="11"/>
      <c r="G666" s="10"/>
      <c r="H666" s="10"/>
      <c r="I666" s="10"/>
      <c r="J666" s="12" t="str">
        <f aca="false">IF(D666="","",IFERROR(INDEX(Categories!$B$2:$B$38,MATCH(D666,Categories!$A$2:$A$38,0)),"?"))</f>
        <v/>
      </c>
      <c r="K666" s="12" t="str">
        <f aca="false">IF(AND(A666="",D666="",E666="",F666=""),"",IF(A666="","Add a date",IF(D666="","Pick a category",IF(J666="?","Category not on Categories tab",IF(AND(E666&lt;&gt;"",F666&lt;&gt;""),"Use In OR Out, not both",IF(AND(E666="",F666=""),"Add an amount",""))))))</f>
        <v/>
      </c>
    </row>
    <row r="667" customFormat="false" ht="15" hidden="false" customHeight="false" outlineLevel="0" collapsed="false">
      <c r="A667" s="9"/>
      <c r="B667" s="10"/>
      <c r="C667" s="10"/>
      <c r="D667" s="10"/>
      <c r="E667" s="11"/>
      <c r="F667" s="11"/>
      <c r="G667" s="10"/>
      <c r="H667" s="10"/>
      <c r="I667" s="10"/>
      <c r="J667" s="12" t="str">
        <f aca="false">IF(D667="","",IFERROR(INDEX(Categories!$B$2:$B$38,MATCH(D667,Categories!$A$2:$A$38,0)),"?"))</f>
        <v/>
      </c>
      <c r="K667" s="12" t="str">
        <f aca="false">IF(AND(A667="",D667="",E667="",F667=""),"",IF(A667="","Add a date",IF(D667="","Pick a category",IF(J667="?","Category not on Categories tab",IF(AND(E667&lt;&gt;"",F667&lt;&gt;""),"Use In OR Out, not both",IF(AND(E667="",F667=""),"Add an amount",""))))))</f>
        <v/>
      </c>
    </row>
    <row r="668" customFormat="false" ht="15" hidden="false" customHeight="false" outlineLevel="0" collapsed="false">
      <c r="A668" s="9"/>
      <c r="B668" s="10"/>
      <c r="C668" s="10"/>
      <c r="D668" s="10"/>
      <c r="E668" s="11"/>
      <c r="F668" s="11"/>
      <c r="G668" s="10"/>
      <c r="H668" s="10"/>
      <c r="I668" s="10"/>
      <c r="J668" s="12" t="str">
        <f aca="false">IF(D668="","",IFERROR(INDEX(Categories!$B$2:$B$38,MATCH(D668,Categories!$A$2:$A$38,0)),"?"))</f>
        <v/>
      </c>
      <c r="K668" s="12" t="str">
        <f aca="false">IF(AND(A668="",D668="",E668="",F668=""),"",IF(A668="","Add a date",IF(D668="","Pick a category",IF(J668="?","Category not on Categories tab",IF(AND(E668&lt;&gt;"",F668&lt;&gt;""),"Use In OR Out, not both",IF(AND(E668="",F668=""),"Add an amount",""))))))</f>
        <v/>
      </c>
    </row>
    <row r="669" customFormat="false" ht="15" hidden="false" customHeight="false" outlineLevel="0" collapsed="false">
      <c r="A669" s="9"/>
      <c r="B669" s="10"/>
      <c r="C669" s="10"/>
      <c r="D669" s="10"/>
      <c r="E669" s="11"/>
      <c r="F669" s="11"/>
      <c r="G669" s="10"/>
      <c r="H669" s="10"/>
      <c r="I669" s="10"/>
      <c r="J669" s="12" t="str">
        <f aca="false">IF(D669="","",IFERROR(INDEX(Categories!$B$2:$B$38,MATCH(D669,Categories!$A$2:$A$38,0)),"?"))</f>
        <v/>
      </c>
      <c r="K669" s="12" t="str">
        <f aca="false">IF(AND(A669="",D669="",E669="",F669=""),"",IF(A669="","Add a date",IF(D669="","Pick a category",IF(J669="?","Category not on Categories tab",IF(AND(E669&lt;&gt;"",F669&lt;&gt;""),"Use In OR Out, not both",IF(AND(E669="",F669=""),"Add an amount",""))))))</f>
        <v/>
      </c>
    </row>
    <row r="670" customFormat="false" ht="15" hidden="false" customHeight="false" outlineLevel="0" collapsed="false">
      <c r="A670" s="9"/>
      <c r="B670" s="10"/>
      <c r="C670" s="10"/>
      <c r="D670" s="10"/>
      <c r="E670" s="11"/>
      <c r="F670" s="11"/>
      <c r="G670" s="10"/>
      <c r="H670" s="10"/>
      <c r="I670" s="10"/>
      <c r="J670" s="12" t="str">
        <f aca="false">IF(D670="","",IFERROR(INDEX(Categories!$B$2:$B$38,MATCH(D670,Categories!$A$2:$A$38,0)),"?"))</f>
        <v/>
      </c>
      <c r="K670" s="12" t="str">
        <f aca="false">IF(AND(A670="",D670="",E670="",F670=""),"",IF(A670="","Add a date",IF(D670="","Pick a category",IF(J670="?","Category not on Categories tab",IF(AND(E670&lt;&gt;"",F670&lt;&gt;""),"Use In OR Out, not both",IF(AND(E670="",F670=""),"Add an amount",""))))))</f>
        <v/>
      </c>
    </row>
    <row r="671" customFormat="false" ht="15" hidden="false" customHeight="false" outlineLevel="0" collapsed="false">
      <c r="A671" s="9"/>
      <c r="B671" s="10"/>
      <c r="C671" s="10"/>
      <c r="D671" s="10"/>
      <c r="E671" s="11"/>
      <c r="F671" s="11"/>
      <c r="G671" s="10"/>
      <c r="H671" s="10"/>
      <c r="I671" s="10"/>
      <c r="J671" s="12" t="str">
        <f aca="false">IF(D671="","",IFERROR(INDEX(Categories!$B$2:$B$38,MATCH(D671,Categories!$A$2:$A$38,0)),"?"))</f>
        <v/>
      </c>
      <c r="K671" s="12" t="str">
        <f aca="false">IF(AND(A671="",D671="",E671="",F671=""),"",IF(A671="","Add a date",IF(D671="","Pick a category",IF(J671="?","Category not on Categories tab",IF(AND(E671&lt;&gt;"",F671&lt;&gt;""),"Use In OR Out, not both",IF(AND(E671="",F671=""),"Add an amount",""))))))</f>
        <v/>
      </c>
    </row>
    <row r="672" customFormat="false" ht="15" hidden="false" customHeight="false" outlineLevel="0" collapsed="false">
      <c r="A672" s="9"/>
      <c r="B672" s="10"/>
      <c r="C672" s="10"/>
      <c r="D672" s="10"/>
      <c r="E672" s="11"/>
      <c r="F672" s="11"/>
      <c r="G672" s="10"/>
      <c r="H672" s="10"/>
      <c r="I672" s="10"/>
      <c r="J672" s="12" t="str">
        <f aca="false">IF(D672="","",IFERROR(INDEX(Categories!$B$2:$B$38,MATCH(D672,Categories!$A$2:$A$38,0)),"?"))</f>
        <v/>
      </c>
      <c r="K672" s="12" t="str">
        <f aca="false">IF(AND(A672="",D672="",E672="",F672=""),"",IF(A672="","Add a date",IF(D672="","Pick a category",IF(J672="?","Category not on Categories tab",IF(AND(E672&lt;&gt;"",F672&lt;&gt;""),"Use In OR Out, not both",IF(AND(E672="",F672=""),"Add an amount",""))))))</f>
        <v/>
      </c>
    </row>
    <row r="673" customFormat="false" ht="15" hidden="false" customHeight="false" outlineLevel="0" collapsed="false">
      <c r="A673" s="9"/>
      <c r="B673" s="10"/>
      <c r="C673" s="10"/>
      <c r="D673" s="10"/>
      <c r="E673" s="11"/>
      <c r="F673" s="11"/>
      <c r="G673" s="10"/>
      <c r="H673" s="10"/>
      <c r="I673" s="10"/>
      <c r="J673" s="12" t="str">
        <f aca="false">IF(D673="","",IFERROR(INDEX(Categories!$B$2:$B$38,MATCH(D673,Categories!$A$2:$A$38,0)),"?"))</f>
        <v/>
      </c>
      <c r="K673" s="12" t="str">
        <f aca="false">IF(AND(A673="",D673="",E673="",F673=""),"",IF(A673="","Add a date",IF(D673="","Pick a category",IF(J673="?","Category not on Categories tab",IF(AND(E673&lt;&gt;"",F673&lt;&gt;""),"Use In OR Out, not both",IF(AND(E673="",F673=""),"Add an amount",""))))))</f>
        <v/>
      </c>
    </row>
    <row r="674" customFormat="false" ht="15" hidden="false" customHeight="false" outlineLevel="0" collapsed="false">
      <c r="A674" s="9"/>
      <c r="B674" s="10"/>
      <c r="C674" s="10"/>
      <c r="D674" s="10"/>
      <c r="E674" s="11"/>
      <c r="F674" s="11"/>
      <c r="G674" s="10"/>
      <c r="H674" s="10"/>
      <c r="I674" s="10"/>
      <c r="J674" s="12" t="str">
        <f aca="false">IF(D674="","",IFERROR(INDEX(Categories!$B$2:$B$38,MATCH(D674,Categories!$A$2:$A$38,0)),"?"))</f>
        <v/>
      </c>
      <c r="K674" s="12" t="str">
        <f aca="false">IF(AND(A674="",D674="",E674="",F674=""),"",IF(A674="","Add a date",IF(D674="","Pick a category",IF(J674="?","Category not on Categories tab",IF(AND(E674&lt;&gt;"",F674&lt;&gt;""),"Use In OR Out, not both",IF(AND(E674="",F674=""),"Add an amount",""))))))</f>
        <v/>
      </c>
    </row>
    <row r="675" customFormat="false" ht="15" hidden="false" customHeight="false" outlineLevel="0" collapsed="false">
      <c r="A675" s="9"/>
      <c r="B675" s="10"/>
      <c r="C675" s="10"/>
      <c r="D675" s="10"/>
      <c r="E675" s="11"/>
      <c r="F675" s="11"/>
      <c r="G675" s="10"/>
      <c r="H675" s="10"/>
      <c r="I675" s="10"/>
      <c r="J675" s="12" t="str">
        <f aca="false">IF(D675="","",IFERROR(INDEX(Categories!$B$2:$B$38,MATCH(D675,Categories!$A$2:$A$38,0)),"?"))</f>
        <v/>
      </c>
      <c r="K675" s="12" t="str">
        <f aca="false">IF(AND(A675="",D675="",E675="",F675=""),"",IF(A675="","Add a date",IF(D675="","Pick a category",IF(J675="?","Category not on Categories tab",IF(AND(E675&lt;&gt;"",F675&lt;&gt;""),"Use In OR Out, not both",IF(AND(E675="",F675=""),"Add an amount",""))))))</f>
        <v/>
      </c>
    </row>
    <row r="676" customFormat="false" ht="15" hidden="false" customHeight="false" outlineLevel="0" collapsed="false">
      <c r="A676" s="9"/>
      <c r="B676" s="10"/>
      <c r="C676" s="10"/>
      <c r="D676" s="10"/>
      <c r="E676" s="11"/>
      <c r="F676" s="11"/>
      <c r="G676" s="10"/>
      <c r="H676" s="10"/>
      <c r="I676" s="10"/>
      <c r="J676" s="12" t="str">
        <f aca="false">IF(D676="","",IFERROR(INDEX(Categories!$B$2:$B$38,MATCH(D676,Categories!$A$2:$A$38,0)),"?"))</f>
        <v/>
      </c>
      <c r="K676" s="12" t="str">
        <f aca="false">IF(AND(A676="",D676="",E676="",F676=""),"",IF(A676="","Add a date",IF(D676="","Pick a category",IF(J676="?","Category not on Categories tab",IF(AND(E676&lt;&gt;"",F676&lt;&gt;""),"Use In OR Out, not both",IF(AND(E676="",F676=""),"Add an amount",""))))))</f>
        <v/>
      </c>
    </row>
    <row r="677" customFormat="false" ht="15" hidden="false" customHeight="false" outlineLevel="0" collapsed="false">
      <c r="A677" s="9"/>
      <c r="B677" s="10"/>
      <c r="C677" s="10"/>
      <c r="D677" s="10"/>
      <c r="E677" s="11"/>
      <c r="F677" s="11"/>
      <c r="G677" s="10"/>
      <c r="H677" s="10"/>
      <c r="I677" s="10"/>
      <c r="J677" s="12" t="str">
        <f aca="false">IF(D677="","",IFERROR(INDEX(Categories!$B$2:$B$38,MATCH(D677,Categories!$A$2:$A$38,0)),"?"))</f>
        <v/>
      </c>
      <c r="K677" s="12" t="str">
        <f aca="false">IF(AND(A677="",D677="",E677="",F677=""),"",IF(A677="","Add a date",IF(D677="","Pick a category",IF(J677="?","Category not on Categories tab",IF(AND(E677&lt;&gt;"",F677&lt;&gt;""),"Use In OR Out, not both",IF(AND(E677="",F677=""),"Add an amount",""))))))</f>
        <v/>
      </c>
    </row>
    <row r="678" customFormat="false" ht="15" hidden="false" customHeight="false" outlineLevel="0" collapsed="false">
      <c r="A678" s="9"/>
      <c r="B678" s="10"/>
      <c r="C678" s="10"/>
      <c r="D678" s="10"/>
      <c r="E678" s="11"/>
      <c r="F678" s="11"/>
      <c r="G678" s="10"/>
      <c r="H678" s="10"/>
      <c r="I678" s="10"/>
      <c r="J678" s="12" t="str">
        <f aca="false">IF(D678="","",IFERROR(INDEX(Categories!$B$2:$B$38,MATCH(D678,Categories!$A$2:$A$38,0)),"?"))</f>
        <v/>
      </c>
      <c r="K678" s="12" t="str">
        <f aca="false">IF(AND(A678="",D678="",E678="",F678=""),"",IF(A678="","Add a date",IF(D678="","Pick a category",IF(J678="?","Category not on Categories tab",IF(AND(E678&lt;&gt;"",F678&lt;&gt;""),"Use In OR Out, not both",IF(AND(E678="",F678=""),"Add an amount",""))))))</f>
        <v/>
      </c>
    </row>
    <row r="679" customFormat="false" ht="15" hidden="false" customHeight="false" outlineLevel="0" collapsed="false">
      <c r="A679" s="9"/>
      <c r="B679" s="10"/>
      <c r="C679" s="10"/>
      <c r="D679" s="10"/>
      <c r="E679" s="11"/>
      <c r="F679" s="11"/>
      <c r="G679" s="10"/>
      <c r="H679" s="10"/>
      <c r="I679" s="10"/>
      <c r="J679" s="12" t="str">
        <f aca="false">IF(D679="","",IFERROR(INDEX(Categories!$B$2:$B$38,MATCH(D679,Categories!$A$2:$A$38,0)),"?"))</f>
        <v/>
      </c>
      <c r="K679" s="12" t="str">
        <f aca="false">IF(AND(A679="",D679="",E679="",F679=""),"",IF(A679="","Add a date",IF(D679="","Pick a category",IF(J679="?","Category not on Categories tab",IF(AND(E679&lt;&gt;"",F679&lt;&gt;""),"Use In OR Out, not both",IF(AND(E679="",F679=""),"Add an amount",""))))))</f>
        <v/>
      </c>
    </row>
    <row r="680" customFormat="false" ht="15" hidden="false" customHeight="false" outlineLevel="0" collapsed="false">
      <c r="A680" s="9"/>
      <c r="B680" s="10"/>
      <c r="C680" s="10"/>
      <c r="D680" s="10"/>
      <c r="E680" s="11"/>
      <c r="F680" s="11"/>
      <c r="G680" s="10"/>
      <c r="H680" s="10"/>
      <c r="I680" s="10"/>
      <c r="J680" s="12" t="str">
        <f aca="false">IF(D680="","",IFERROR(INDEX(Categories!$B$2:$B$38,MATCH(D680,Categories!$A$2:$A$38,0)),"?"))</f>
        <v/>
      </c>
      <c r="K680" s="12" t="str">
        <f aca="false">IF(AND(A680="",D680="",E680="",F680=""),"",IF(A680="","Add a date",IF(D680="","Pick a category",IF(J680="?","Category not on Categories tab",IF(AND(E680&lt;&gt;"",F680&lt;&gt;""),"Use In OR Out, not both",IF(AND(E680="",F680=""),"Add an amount",""))))))</f>
        <v/>
      </c>
    </row>
    <row r="681" customFormat="false" ht="15" hidden="false" customHeight="false" outlineLevel="0" collapsed="false">
      <c r="A681" s="9"/>
      <c r="B681" s="10"/>
      <c r="C681" s="10"/>
      <c r="D681" s="10"/>
      <c r="E681" s="11"/>
      <c r="F681" s="11"/>
      <c r="G681" s="10"/>
      <c r="H681" s="10"/>
      <c r="I681" s="10"/>
      <c r="J681" s="12" t="str">
        <f aca="false">IF(D681="","",IFERROR(INDEX(Categories!$B$2:$B$38,MATCH(D681,Categories!$A$2:$A$38,0)),"?"))</f>
        <v/>
      </c>
      <c r="K681" s="12" t="str">
        <f aca="false">IF(AND(A681="",D681="",E681="",F681=""),"",IF(A681="","Add a date",IF(D681="","Pick a category",IF(J681="?","Category not on Categories tab",IF(AND(E681&lt;&gt;"",F681&lt;&gt;""),"Use In OR Out, not both",IF(AND(E681="",F681=""),"Add an amount",""))))))</f>
        <v/>
      </c>
    </row>
    <row r="682" customFormat="false" ht="15" hidden="false" customHeight="false" outlineLevel="0" collapsed="false">
      <c r="A682" s="9"/>
      <c r="B682" s="10"/>
      <c r="C682" s="10"/>
      <c r="D682" s="10"/>
      <c r="E682" s="11"/>
      <c r="F682" s="11"/>
      <c r="G682" s="10"/>
      <c r="H682" s="10"/>
      <c r="I682" s="10"/>
      <c r="J682" s="12" t="str">
        <f aca="false">IF(D682="","",IFERROR(INDEX(Categories!$B$2:$B$38,MATCH(D682,Categories!$A$2:$A$38,0)),"?"))</f>
        <v/>
      </c>
      <c r="K682" s="12" t="str">
        <f aca="false">IF(AND(A682="",D682="",E682="",F682=""),"",IF(A682="","Add a date",IF(D682="","Pick a category",IF(J682="?","Category not on Categories tab",IF(AND(E682&lt;&gt;"",F682&lt;&gt;""),"Use In OR Out, not both",IF(AND(E682="",F682=""),"Add an amount",""))))))</f>
        <v/>
      </c>
    </row>
    <row r="683" customFormat="false" ht="15" hidden="false" customHeight="false" outlineLevel="0" collapsed="false">
      <c r="A683" s="9"/>
      <c r="B683" s="10"/>
      <c r="C683" s="10"/>
      <c r="D683" s="10"/>
      <c r="E683" s="11"/>
      <c r="F683" s="11"/>
      <c r="G683" s="10"/>
      <c r="H683" s="10"/>
      <c r="I683" s="10"/>
      <c r="J683" s="12" t="str">
        <f aca="false">IF(D683="","",IFERROR(INDEX(Categories!$B$2:$B$38,MATCH(D683,Categories!$A$2:$A$38,0)),"?"))</f>
        <v/>
      </c>
      <c r="K683" s="12" t="str">
        <f aca="false">IF(AND(A683="",D683="",E683="",F683=""),"",IF(A683="","Add a date",IF(D683="","Pick a category",IF(J683="?","Category not on Categories tab",IF(AND(E683&lt;&gt;"",F683&lt;&gt;""),"Use In OR Out, not both",IF(AND(E683="",F683=""),"Add an amount",""))))))</f>
        <v/>
      </c>
    </row>
    <row r="684" customFormat="false" ht="15" hidden="false" customHeight="false" outlineLevel="0" collapsed="false">
      <c r="A684" s="9"/>
      <c r="B684" s="10"/>
      <c r="C684" s="10"/>
      <c r="D684" s="10"/>
      <c r="E684" s="11"/>
      <c r="F684" s="11"/>
      <c r="G684" s="10"/>
      <c r="H684" s="10"/>
      <c r="I684" s="10"/>
      <c r="J684" s="12" t="str">
        <f aca="false">IF(D684="","",IFERROR(INDEX(Categories!$B$2:$B$38,MATCH(D684,Categories!$A$2:$A$38,0)),"?"))</f>
        <v/>
      </c>
      <c r="K684" s="12" t="str">
        <f aca="false">IF(AND(A684="",D684="",E684="",F684=""),"",IF(A684="","Add a date",IF(D684="","Pick a category",IF(J684="?","Category not on Categories tab",IF(AND(E684&lt;&gt;"",F684&lt;&gt;""),"Use In OR Out, not both",IF(AND(E684="",F684=""),"Add an amount",""))))))</f>
        <v/>
      </c>
    </row>
    <row r="685" customFormat="false" ht="15" hidden="false" customHeight="false" outlineLevel="0" collapsed="false">
      <c r="A685" s="9"/>
      <c r="B685" s="10"/>
      <c r="C685" s="10"/>
      <c r="D685" s="10"/>
      <c r="E685" s="11"/>
      <c r="F685" s="11"/>
      <c r="G685" s="10"/>
      <c r="H685" s="10"/>
      <c r="I685" s="10"/>
      <c r="J685" s="12" t="str">
        <f aca="false">IF(D685="","",IFERROR(INDEX(Categories!$B$2:$B$38,MATCH(D685,Categories!$A$2:$A$38,0)),"?"))</f>
        <v/>
      </c>
      <c r="K685" s="12" t="str">
        <f aca="false">IF(AND(A685="",D685="",E685="",F685=""),"",IF(A685="","Add a date",IF(D685="","Pick a category",IF(J685="?","Category not on Categories tab",IF(AND(E685&lt;&gt;"",F685&lt;&gt;""),"Use In OR Out, not both",IF(AND(E685="",F685=""),"Add an amount",""))))))</f>
        <v/>
      </c>
    </row>
    <row r="686" customFormat="false" ht="15" hidden="false" customHeight="false" outlineLevel="0" collapsed="false">
      <c r="A686" s="9"/>
      <c r="B686" s="10"/>
      <c r="C686" s="10"/>
      <c r="D686" s="10"/>
      <c r="E686" s="11"/>
      <c r="F686" s="11"/>
      <c r="G686" s="10"/>
      <c r="H686" s="10"/>
      <c r="I686" s="10"/>
      <c r="J686" s="12" t="str">
        <f aca="false">IF(D686="","",IFERROR(INDEX(Categories!$B$2:$B$38,MATCH(D686,Categories!$A$2:$A$38,0)),"?"))</f>
        <v/>
      </c>
      <c r="K686" s="12" t="str">
        <f aca="false">IF(AND(A686="",D686="",E686="",F686=""),"",IF(A686="","Add a date",IF(D686="","Pick a category",IF(J686="?","Category not on Categories tab",IF(AND(E686&lt;&gt;"",F686&lt;&gt;""),"Use In OR Out, not both",IF(AND(E686="",F686=""),"Add an amount",""))))))</f>
        <v/>
      </c>
    </row>
    <row r="687" customFormat="false" ht="15" hidden="false" customHeight="false" outlineLevel="0" collapsed="false">
      <c r="A687" s="9"/>
      <c r="B687" s="10"/>
      <c r="C687" s="10"/>
      <c r="D687" s="10"/>
      <c r="E687" s="11"/>
      <c r="F687" s="11"/>
      <c r="G687" s="10"/>
      <c r="H687" s="10"/>
      <c r="I687" s="10"/>
      <c r="J687" s="12" t="str">
        <f aca="false">IF(D687="","",IFERROR(INDEX(Categories!$B$2:$B$38,MATCH(D687,Categories!$A$2:$A$38,0)),"?"))</f>
        <v/>
      </c>
      <c r="K687" s="12" t="str">
        <f aca="false">IF(AND(A687="",D687="",E687="",F687=""),"",IF(A687="","Add a date",IF(D687="","Pick a category",IF(J687="?","Category not on Categories tab",IF(AND(E687&lt;&gt;"",F687&lt;&gt;""),"Use In OR Out, not both",IF(AND(E687="",F687=""),"Add an amount",""))))))</f>
        <v/>
      </c>
    </row>
    <row r="688" customFormat="false" ht="15" hidden="false" customHeight="false" outlineLevel="0" collapsed="false">
      <c r="A688" s="9"/>
      <c r="B688" s="10"/>
      <c r="C688" s="10"/>
      <c r="D688" s="10"/>
      <c r="E688" s="11"/>
      <c r="F688" s="11"/>
      <c r="G688" s="10"/>
      <c r="H688" s="10"/>
      <c r="I688" s="10"/>
      <c r="J688" s="12" t="str">
        <f aca="false">IF(D688="","",IFERROR(INDEX(Categories!$B$2:$B$38,MATCH(D688,Categories!$A$2:$A$38,0)),"?"))</f>
        <v/>
      </c>
      <c r="K688" s="12" t="str">
        <f aca="false">IF(AND(A688="",D688="",E688="",F688=""),"",IF(A688="","Add a date",IF(D688="","Pick a category",IF(J688="?","Category not on Categories tab",IF(AND(E688&lt;&gt;"",F688&lt;&gt;""),"Use In OR Out, not both",IF(AND(E688="",F688=""),"Add an amount",""))))))</f>
        <v/>
      </c>
    </row>
    <row r="689" customFormat="false" ht="15" hidden="false" customHeight="false" outlineLevel="0" collapsed="false">
      <c r="A689" s="9"/>
      <c r="B689" s="10"/>
      <c r="C689" s="10"/>
      <c r="D689" s="10"/>
      <c r="E689" s="11"/>
      <c r="F689" s="11"/>
      <c r="G689" s="10"/>
      <c r="H689" s="10"/>
      <c r="I689" s="10"/>
      <c r="J689" s="12" t="str">
        <f aca="false">IF(D689="","",IFERROR(INDEX(Categories!$B$2:$B$38,MATCH(D689,Categories!$A$2:$A$38,0)),"?"))</f>
        <v/>
      </c>
      <c r="K689" s="12" t="str">
        <f aca="false">IF(AND(A689="",D689="",E689="",F689=""),"",IF(A689="","Add a date",IF(D689="","Pick a category",IF(J689="?","Category not on Categories tab",IF(AND(E689&lt;&gt;"",F689&lt;&gt;""),"Use In OR Out, not both",IF(AND(E689="",F689=""),"Add an amount",""))))))</f>
        <v/>
      </c>
    </row>
    <row r="690" customFormat="false" ht="15" hidden="false" customHeight="false" outlineLevel="0" collapsed="false">
      <c r="A690" s="9"/>
      <c r="B690" s="10"/>
      <c r="C690" s="10"/>
      <c r="D690" s="10"/>
      <c r="E690" s="11"/>
      <c r="F690" s="11"/>
      <c r="G690" s="10"/>
      <c r="H690" s="10"/>
      <c r="I690" s="10"/>
      <c r="J690" s="12" t="str">
        <f aca="false">IF(D690="","",IFERROR(INDEX(Categories!$B$2:$B$38,MATCH(D690,Categories!$A$2:$A$38,0)),"?"))</f>
        <v/>
      </c>
      <c r="K690" s="12" t="str">
        <f aca="false">IF(AND(A690="",D690="",E690="",F690=""),"",IF(A690="","Add a date",IF(D690="","Pick a category",IF(J690="?","Category not on Categories tab",IF(AND(E690&lt;&gt;"",F690&lt;&gt;""),"Use In OR Out, not both",IF(AND(E690="",F690=""),"Add an amount",""))))))</f>
        <v/>
      </c>
    </row>
    <row r="691" customFormat="false" ht="15" hidden="false" customHeight="false" outlineLevel="0" collapsed="false">
      <c r="A691" s="9"/>
      <c r="B691" s="10"/>
      <c r="C691" s="10"/>
      <c r="D691" s="10"/>
      <c r="E691" s="11"/>
      <c r="F691" s="11"/>
      <c r="G691" s="10"/>
      <c r="H691" s="10"/>
      <c r="I691" s="10"/>
      <c r="J691" s="12" t="str">
        <f aca="false">IF(D691="","",IFERROR(INDEX(Categories!$B$2:$B$38,MATCH(D691,Categories!$A$2:$A$38,0)),"?"))</f>
        <v/>
      </c>
      <c r="K691" s="12" t="str">
        <f aca="false">IF(AND(A691="",D691="",E691="",F691=""),"",IF(A691="","Add a date",IF(D691="","Pick a category",IF(J691="?","Category not on Categories tab",IF(AND(E691&lt;&gt;"",F691&lt;&gt;""),"Use In OR Out, not both",IF(AND(E691="",F691=""),"Add an amount",""))))))</f>
        <v/>
      </c>
    </row>
    <row r="692" customFormat="false" ht="15" hidden="false" customHeight="false" outlineLevel="0" collapsed="false">
      <c r="A692" s="9"/>
      <c r="B692" s="10"/>
      <c r="C692" s="10"/>
      <c r="D692" s="10"/>
      <c r="E692" s="11"/>
      <c r="F692" s="11"/>
      <c r="G692" s="10"/>
      <c r="H692" s="10"/>
      <c r="I692" s="10"/>
      <c r="J692" s="12" t="str">
        <f aca="false">IF(D692="","",IFERROR(INDEX(Categories!$B$2:$B$38,MATCH(D692,Categories!$A$2:$A$38,0)),"?"))</f>
        <v/>
      </c>
      <c r="K692" s="12" t="str">
        <f aca="false">IF(AND(A692="",D692="",E692="",F692=""),"",IF(A692="","Add a date",IF(D692="","Pick a category",IF(J692="?","Category not on Categories tab",IF(AND(E692&lt;&gt;"",F692&lt;&gt;""),"Use In OR Out, not both",IF(AND(E692="",F692=""),"Add an amount",""))))))</f>
        <v/>
      </c>
    </row>
    <row r="693" customFormat="false" ht="15" hidden="false" customHeight="false" outlineLevel="0" collapsed="false">
      <c r="A693" s="9"/>
      <c r="B693" s="10"/>
      <c r="C693" s="10"/>
      <c r="D693" s="10"/>
      <c r="E693" s="11"/>
      <c r="F693" s="11"/>
      <c r="G693" s="10"/>
      <c r="H693" s="10"/>
      <c r="I693" s="10"/>
      <c r="J693" s="12" t="str">
        <f aca="false">IF(D693="","",IFERROR(INDEX(Categories!$B$2:$B$38,MATCH(D693,Categories!$A$2:$A$38,0)),"?"))</f>
        <v/>
      </c>
      <c r="K693" s="12" t="str">
        <f aca="false">IF(AND(A693="",D693="",E693="",F693=""),"",IF(A693="","Add a date",IF(D693="","Pick a category",IF(J693="?","Category not on Categories tab",IF(AND(E693&lt;&gt;"",F693&lt;&gt;""),"Use In OR Out, not both",IF(AND(E693="",F693=""),"Add an amount",""))))))</f>
        <v/>
      </c>
    </row>
    <row r="694" customFormat="false" ht="15" hidden="false" customHeight="false" outlineLevel="0" collapsed="false">
      <c r="A694" s="9"/>
      <c r="B694" s="10"/>
      <c r="C694" s="10"/>
      <c r="D694" s="10"/>
      <c r="E694" s="11"/>
      <c r="F694" s="11"/>
      <c r="G694" s="10"/>
      <c r="H694" s="10"/>
      <c r="I694" s="10"/>
      <c r="J694" s="12" t="str">
        <f aca="false">IF(D694="","",IFERROR(INDEX(Categories!$B$2:$B$38,MATCH(D694,Categories!$A$2:$A$38,0)),"?"))</f>
        <v/>
      </c>
      <c r="K694" s="12" t="str">
        <f aca="false">IF(AND(A694="",D694="",E694="",F694=""),"",IF(A694="","Add a date",IF(D694="","Pick a category",IF(J694="?","Category not on Categories tab",IF(AND(E694&lt;&gt;"",F694&lt;&gt;""),"Use In OR Out, not both",IF(AND(E694="",F694=""),"Add an amount",""))))))</f>
        <v/>
      </c>
    </row>
    <row r="695" customFormat="false" ht="15" hidden="false" customHeight="false" outlineLevel="0" collapsed="false">
      <c r="A695" s="9"/>
      <c r="B695" s="10"/>
      <c r="C695" s="10"/>
      <c r="D695" s="10"/>
      <c r="E695" s="11"/>
      <c r="F695" s="11"/>
      <c r="G695" s="10"/>
      <c r="H695" s="10"/>
      <c r="I695" s="10"/>
      <c r="J695" s="12" t="str">
        <f aca="false">IF(D695="","",IFERROR(INDEX(Categories!$B$2:$B$38,MATCH(D695,Categories!$A$2:$A$38,0)),"?"))</f>
        <v/>
      </c>
      <c r="K695" s="12" t="str">
        <f aca="false">IF(AND(A695="",D695="",E695="",F695=""),"",IF(A695="","Add a date",IF(D695="","Pick a category",IF(J695="?","Category not on Categories tab",IF(AND(E695&lt;&gt;"",F695&lt;&gt;""),"Use In OR Out, not both",IF(AND(E695="",F695=""),"Add an amount",""))))))</f>
        <v/>
      </c>
    </row>
    <row r="696" customFormat="false" ht="15" hidden="false" customHeight="false" outlineLevel="0" collapsed="false">
      <c r="A696" s="9"/>
      <c r="B696" s="10"/>
      <c r="C696" s="10"/>
      <c r="D696" s="10"/>
      <c r="E696" s="11"/>
      <c r="F696" s="11"/>
      <c r="G696" s="10"/>
      <c r="H696" s="10"/>
      <c r="I696" s="10"/>
      <c r="J696" s="12" t="str">
        <f aca="false">IF(D696="","",IFERROR(INDEX(Categories!$B$2:$B$38,MATCH(D696,Categories!$A$2:$A$38,0)),"?"))</f>
        <v/>
      </c>
      <c r="K696" s="12" t="str">
        <f aca="false">IF(AND(A696="",D696="",E696="",F696=""),"",IF(A696="","Add a date",IF(D696="","Pick a category",IF(J696="?","Category not on Categories tab",IF(AND(E696&lt;&gt;"",F696&lt;&gt;""),"Use In OR Out, not both",IF(AND(E696="",F696=""),"Add an amount",""))))))</f>
        <v/>
      </c>
    </row>
    <row r="697" customFormat="false" ht="15" hidden="false" customHeight="false" outlineLevel="0" collapsed="false">
      <c r="A697" s="9"/>
      <c r="B697" s="10"/>
      <c r="C697" s="10"/>
      <c r="D697" s="10"/>
      <c r="E697" s="11"/>
      <c r="F697" s="11"/>
      <c r="G697" s="10"/>
      <c r="H697" s="10"/>
      <c r="I697" s="10"/>
      <c r="J697" s="12" t="str">
        <f aca="false">IF(D697="","",IFERROR(INDEX(Categories!$B$2:$B$38,MATCH(D697,Categories!$A$2:$A$38,0)),"?"))</f>
        <v/>
      </c>
      <c r="K697" s="12" t="str">
        <f aca="false">IF(AND(A697="",D697="",E697="",F697=""),"",IF(A697="","Add a date",IF(D697="","Pick a category",IF(J697="?","Category not on Categories tab",IF(AND(E697&lt;&gt;"",F697&lt;&gt;""),"Use In OR Out, not both",IF(AND(E697="",F697=""),"Add an amount",""))))))</f>
        <v/>
      </c>
    </row>
    <row r="698" customFormat="false" ht="15" hidden="false" customHeight="false" outlineLevel="0" collapsed="false">
      <c r="A698" s="9"/>
      <c r="B698" s="10"/>
      <c r="C698" s="10"/>
      <c r="D698" s="10"/>
      <c r="E698" s="11"/>
      <c r="F698" s="11"/>
      <c r="G698" s="10"/>
      <c r="H698" s="10"/>
      <c r="I698" s="10"/>
      <c r="J698" s="12" t="str">
        <f aca="false">IF(D698="","",IFERROR(INDEX(Categories!$B$2:$B$38,MATCH(D698,Categories!$A$2:$A$38,0)),"?"))</f>
        <v/>
      </c>
      <c r="K698" s="12" t="str">
        <f aca="false">IF(AND(A698="",D698="",E698="",F698=""),"",IF(A698="","Add a date",IF(D698="","Pick a category",IF(J698="?","Category not on Categories tab",IF(AND(E698&lt;&gt;"",F698&lt;&gt;""),"Use In OR Out, not both",IF(AND(E698="",F698=""),"Add an amount",""))))))</f>
        <v/>
      </c>
    </row>
    <row r="699" customFormat="false" ht="15" hidden="false" customHeight="false" outlineLevel="0" collapsed="false">
      <c r="A699" s="9"/>
      <c r="B699" s="10"/>
      <c r="C699" s="10"/>
      <c r="D699" s="10"/>
      <c r="E699" s="11"/>
      <c r="F699" s="11"/>
      <c r="G699" s="10"/>
      <c r="H699" s="10"/>
      <c r="I699" s="10"/>
      <c r="J699" s="12" t="str">
        <f aca="false">IF(D699="","",IFERROR(INDEX(Categories!$B$2:$B$38,MATCH(D699,Categories!$A$2:$A$38,0)),"?"))</f>
        <v/>
      </c>
      <c r="K699" s="12" t="str">
        <f aca="false">IF(AND(A699="",D699="",E699="",F699=""),"",IF(A699="","Add a date",IF(D699="","Pick a category",IF(J699="?","Category not on Categories tab",IF(AND(E699&lt;&gt;"",F699&lt;&gt;""),"Use In OR Out, not both",IF(AND(E699="",F699=""),"Add an amount",""))))))</f>
        <v/>
      </c>
    </row>
    <row r="700" customFormat="false" ht="15" hidden="false" customHeight="false" outlineLevel="0" collapsed="false">
      <c r="A700" s="9"/>
      <c r="B700" s="10"/>
      <c r="C700" s="10"/>
      <c r="D700" s="10"/>
      <c r="E700" s="11"/>
      <c r="F700" s="11"/>
      <c r="G700" s="10"/>
      <c r="H700" s="10"/>
      <c r="I700" s="10"/>
      <c r="J700" s="12" t="str">
        <f aca="false">IF(D700="","",IFERROR(INDEX(Categories!$B$2:$B$38,MATCH(D700,Categories!$A$2:$A$38,0)),"?"))</f>
        <v/>
      </c>
      <c r="K700" s="12" t="str">
        <f aca="false">IF(AND(A700="",D700="",E700="",F700=""),"",IF(A700="","Add a date",IF(D700="","Pick a category",IF(J700="?","Category not on Categories tab",IF(AND(E700&lt;&gt;"",F700&lt;&gt;""),"Use In OR Out, not both",IF(AND(E700="",F700=""),"Add an amount",""))))))</f>
        <v/>
      </c>
    </row>
    <row r="701" customFormat="false" ht="15" hidden="false" customHeight="false" outlineLevel="0" collapsed="false">
      <c r="A701" s="9"/>
      <c r="B701" s="10"/>
      <c r="C701" s="10"/>
      <c r="D701" s="10"/>
      <c r="E701" s="11"/>
      <c r="F701" s="11"/>
      <c r="G701" s="10"/>
      <c r="H701" s="10"/>
      <c r="I701" s="10"/>
      <c r="J701" s="12" t="str">
        <f aca="false">IF(D701="","",IFERROR(INDEX(Categories!$B$2:$B$38,MATCH(D701,Categories!$A$2:$A$38,0)),"?"))</f>
        <v/>
      </c>
      <c r="K701" s="12" t="str">
        <f aca="false">IF(AND(A701="",D701="",E701="",F701=""),"",IF(A701="","Add a date",IF(D701="","Pick a category",IF(J701="?","Category not on Categories tab",IF(AND(E701&lt;&gt;"",F701&lt;&gt;""),"Use In OR Out, not both",IF(AND(E701="",F701=""),"Add an amount",""))))))</f>
        <v/>
      </c>
    </row>
    <row r="702" customFormat="false" ht="15" hidden="false" customHeight="false" outlineLevel="0" collapsed="false">
      <c r="A702" s="9"/>
      <c r="B702" s="10"/>
      <c r="C702" s="10"/>
      <c r="D702" s="10"/>
      <c r="E702" s="11"/>
      <c r="F702" s="11"/>
      <c r="G702" s="10"/>
      <c r="H702" s="10"/>
      <c r="I702" s="10"/>
      <c r="J702" s="12" t="str">
        <f aca="false">IF(D702="","",IFERROR(INDEX(Categories!$B$2:$B$38,MATCH(D702,Categories!$A$2:$A$38,0)),"?"))</f>
        <v/>
      </c>
      <c r="K702" s="12" t="str">
        <f aca="false">IF(AND(A702="",D702="",E702="",F702=""),"",IF(A702="","Add a date",IF(D702="","Pick a category",IF(J702="?","Category not on Categories tab",IF(AND(E702&lt;&gt;"",F702&lt;&gt;""),"Use In OR Out, not both",IF(AND(E702="",F702=""),"Add an amount",""))))))</f>
        <v/>
      </c>
    </row>
    <row r="703" customFormat="false" ht="15" hidden="false" customHeight="false" outlineLevel="0" collapsed="false">
      <c r="A703" s="9"/>
      <c r="B703" s="10"/>
      <c r="C703" s="10"/>
      <c r="D703" s="10"/>
      <c r="E703" s="11"/>
      <c r="F703" s="11"/>
      <c r="G703" s="10"/>
      <c r="H703" s="10"/>
      <c r="I703" s="10"/>
      <c r="J703" s="12" t="str">
        <f aca="false">IF(D703="","",IFERROR(INDEX(Categories!$B$2:$B$38,MATCH(D703,Categories!$A$2:$A$38,0)),"?"))</f>
        <v/>
      </c>
      <c r="K703" s="12" t="str">
        <f aca="false">IF(AND(A703="",D703="",E703="",F703=""),"",IF(A703="","Add a date",IF(D703="","Pick a category",IF(J703="?","Category not on Categories tab",IF(AND(E703&lt;&gt;"",F703&lt;&gt;""),"Use In OR Out, not both",IF(AND(E703="",F703=""),"Add an amount",""))))))</f>
        <v/>
      </c>
    </row>
    <row r="704" customFormat="false" ht="15" hidden="false" customHeight="false" outlineLevel="0" collapsed="false">
      <c r="A704" s="9"/>
      <c r="B704" s="10"/>
      <c r="C704" s="10"/>
      <c r="D704" s="10"/>
      <c r="E704" s="11"/>
      <c r="F704" s="11"/>
      <c r="G704" s="10"/>
      <c r="H704" s="10"/>
      <c r="I704" s="10"/>
      <c r="J704" s="12" t="str">
        <f aca="false">IF(D704="","",IFERROR(INDEX(Categories!$B$2:$B$38,MATCH(D704,Categories!$A$2:$A$38,0)),"?"))</f>
        <v/>
      </c>
      <c r="K704" s="12" t="str">
        <f aca="false">IF(AND(A704="",D704="",E704="",F704=""),"",IF(A704="","Add a date",IF(D704="","Pick a category",IF(J704="?","Category not on Categories tab",IF(AND(E704&lt;&gt;"",F704&lt;&gt;""),"Use In OR Out, not both",IF(AND(E704="",F704=""),"Add an amount",""))))))</f>
        <v/>
      </c>
    </row>
    <row r="705" customFormat="false" ht="15" hidden="false" customHeight="false" outlineLevel="0" collapsed="false">
      <c r="A705" s="9"/>
      <c r="B705" s="10"/>
      <c r="C705" s="10"/>
      <c r="D705" s="10"/>
      <c r="E705" s="11"/>
      <c r="F705" s="11"/>
      <c r="G705" s="10"/>
      <c r="H705" s="10"/>
      <c r="I705" s="10"/>
      <c r="J705" s="12" t="str">
        <f aca="false">IF(D705="","",IFERROR(INDEX(Categories!$B$2:$B$38,MATCH(D705,Categories!$A$2:$A$38,0)),"?"))</f>
        <v/>
      </c>
      <c r="K705" s="12" t="str">
        <f aca="false">IF(AND(A705="",D705="",E705="",F705=""),"",IF(A705="","Add a date",IF(D705="","Pick a category",IF(J705="?","Category not on Categories tab",IF(AND(E705&lt;&gt;"",F705&lt;&gt;""),"Use In OR Out, not both",IF(AND(E705="",F705=""),"Add an amount",""))))))</f>
        <v/>
      </c>
    </row>
    <row r="706" customFormat="false" ht="15" hidden="false" customHeight="false" outlineLevel="0" collapsed="false">
      <c r="A706" s="9"/>
      <c r="B706" s="10"/>
      <c r="C706" s="10"/>
      <c r="D706" s="10"/>
      <c r="E706" s="11"/>
      <c r="F706" s="11"/>
      <c r="G706" s="10"/>
      <c r="H706" s="10"/>
      <c r="I706" s="10"/>
      <c r="J706" s="12" t="str">
        <f aca="false">IF(D706="","",IFERROR(INDEX(Categories!$B$2:$B$38,MATCH(D706,Categories!$A$2:$A$38,0)),"?"))</f>
        <v/>
      </c>
      <c r="K706" s="12" t="str">
        <f aca="false">IF(AND(A706="",D706="",E706="",F706=""),"",IF(A706="","Add a date",IF(D706="","Pick a category",IF(J706="?","Category not on Categories tab",IF(AND(E706&lt;&gt;"",F706&lt;&gt;""),"Use In OR Out, not both",IF(AND(E706="",F706=""),"Add an amount",""))))))</f>
        <v/>
      </c>
    </row>
    <row r="707" customFormat="false" ht="15" hidden="false" customHeight="false" outlineLevel="0" collapsed="false">
      <c r="A707" s="9"/>
      <c r="B707" s="10"/>
      <c r="C707" s="10"/>
      <c r="D707" s="10"/>
      <c r="E707" s="11"/>
      <c r="F707" s="11"/>
      <c r="G707" s="10"/>
      <c r="H707" s="10"/>
      <c r="I707" s="10"/>
      <c r="J707" s="12" t="str">
        <f aca="false">IF(D707="","",IFERROR(INDEX(Categories!$B$2:$B$38,MATCH(D707,Categories!$A$2:$A$38,0)),"?"))</f>
        <v/>
      </c>
      <c r="K707" s="12" t="str">
        <f aca="false">IF(AND(A707="",D707="",E707="",F707=""),"",IF(A707="","Add a date",IF(D707="","Pick a category",IF(J707="?","Category not on Categories tab",IF(AND(E707&lt;&gt;"",F707&lt;&gt;""),"Use In OR Out, not both",IF(AND(E707="",F707=""),"Add an amount",""))))))</f>
        <v/>
      </c>
    </row>
    <row r="708" customFormat="false" ht="15" hidden="false" customHeight="false" outlineLevel="0" collapsed="false">
      <c r="A708" s="9"/>
      <c r="B708" s="10"/>
      <c r="C708" s="10"/>
      <c r="D708" s="10"/>
      <c r="E708" s="11"/>
      <c r="F708" s="11"/>
      <c r="G708" s="10"/>
      <c r="H708" s="10"/>
      <c r="I708" s="10"/>
      <c r="J708" s="12" t="str">
        <f aca="false">IF(D708="","",IFERROR(INDEX(Categories!$B$2:$B$38,MATCH(D708,Categories!$A$2:$A$38,0)),"?"))</f>
        <v/>
      </c>
      <c r="K708" s="12" t="str">
        <f aca="false">IF(AND(A708="",D708="",E708="",F708=""),"",IF(A708="","Add a date",IF(D708="","Pick a category",IF(J708="?","Category not on Categories tab",IF(AND(E708&lt;&gt;"",F708&lt;&gt;""),"Use In OR Out, not both",IF(AND(E708="",F708=""),"Add an amount",""))))))</f>
        <v/>
      </c>
    </row>
    <row r="709" customFormat="false" ht="15" hidden="false" customHeight="false" outlineLevel="0" collapsed="false">
      <c r="A709" s="9"/>
      <c r="B709" s="10"/>
      <c r="C709" s="10"/>
      <c r="D709" s="10"/>
      <c r="E709" s="11"/>
      <c r="F709" s="11"/>
      <c r="G709" s="10"/>
      <c r="H709" s="10"/>
      <c r="I709" s="10"/>
      <c r="J709" s="12" t="str">
        <f aca="false">IF(D709="","",IFERROR(INDEX(Categories!$B$2:$B$38,MATCH(D709,Categories!$A$2:$A$38,0)),"?"))</f>
        <v/>
      </c>
      <c r="K709" s="12" t="str">
        <f aca="false">IF(AND(A709="",D709="",E709="",F709=""),"",IF(A709="","Add a date",IF(D709="","Pick a category",IF(J709="?","Category not on Categories tab",IF(AND(E709&lt;&gt;"",F709&lt;&gt;""),"Use In OR Out, not both",IF(AND(E709="",F709=""),"Add an amount",""))))))</f>
        <v/>
      </c>
    </row>
    <row r="710" customFormat="false" ht="15" hidden="false" customHeight="false" outlineLevel="0" collapsed="false">
      <c r="A710" s="9"/>
      <c r="B710" s="10"/>
      <c r="C710" s="10"/>
      <c r="D710" s="10"/>
      <c r="E710" s="11"/>
      <c r="F710" s="11"/>
      <c r="G710" s="10"/>
      <c r="H710" s="10"/>
      <c r="I710" s="10"/>
      <c r="J710" s="12" t="str">
        <f aca="false">IF(D710="","",IFERROR(INDEX(Categories!$B$2:$B$38,MATCH(D710,Categories!$A$2:$A$38,0)),"?"))</f>
        <v/>
      </c>
      <c r="K710" s="12" t="str">
        <f aca="false">IF(AND(A710="",D710="",E710="",F710=""),"",IF(A710="","Add a date",IF(D710="","Pick a category",IF(J710="?","Category not on Categories tab",IF(AND(E710&lt;&gt;"",F710&lt;&gt;""),"Use In OR Out, not both",IF(AND(E710="",F710=""),"Add an amount",""))))))</f>
        <v/>
      </c>
    </row>
    <row r="711" customFormat="false" ht="15" hidden="false" customHeight="false" outlineLevel="0" collapsed="false">
      <c r="A711" s="9"/>
      <c r="B711" s="10"/>
      <c r="C711" s="10"/>
      <c r="D711" s="10"/>
      <c r="E711" s="11"/>
      <c r="F711" s="11"/>
      <c r="G711" s="10"/>
      <c r="H711" s="10"/>
      <c r="I711" s="10"/>
      <c r="J711" s="12" t="str">
        <f aca="false">IF(D711="","",IFERROR(INDEX(Categories!$B$2:$B$38,MATCH(D711,Categories!$A$2:$A$38,0)),"?"))</f>
        <v/>
      </c>
      <c r="K711" s="12" t="str">
        <f aca="false">IF(AND(A711="",D711="",E711="",F711=""),"",IF(A711="","Add a date",IF(D711="","Pick a category",IF(J711="?","Category not on Categories tab",IF(AND(E711&lt;&gt;"",F711&lt;&gt;""),"Use In OR Out, not both",IF(AND(E711="",F711=""),"Add an amount",""))))))</f>
        <v/>
      </c>
    </row>
    <row r="712" customFormat="false" ht="15" hidden="false" customHeight="false" outlineLevel="0" collapsed="false">
      <c r="A712" s="9"/>
      <c r="B712" s="10"/>
      <c r="C712" s="10"/>
      <c r="D712" s="10"/>
      <c r="E712" s="11"/>
      <c r="F712" s="11"/>
      <c r="G712" s="10"/>
      <c r="H712" s="10"/>
      <c r="I712" s="10"/>
      <c r="J712" s="12" t="str">
        <f aca="false">IF(D712="","",IFERROR(INDEX(Categories!$B$2:$B$38,MATCH(D712,Categories!$A$2:$A$38,0)),"?"))</f>
        <v/>
      </c>
      <c r="K712" s="12" t="str">
        <f aca="false">IF(AND(A712="",D712="",E712="",F712=""),"",IF(A712="","Add a date",IF(D712="","Pick a category",IF(J712="?","Category not on Categories tab",IF(AND(E712&lt;&gt;"",F712&lt;&gt;""),"Use In OR Out, not both",IF(AND(E712="",F712=""),"Add an amount",""))))))</f>
        <v/>
      </c>
    </row>
    <row r="713" customFormat="false" ht="15" hidden="false" customHeight="false" outlineLevel="0" collapsed="false">
      <c r="A713" s="9"/>
      <c r="B713" s="10"/>
      <c r="C713" s="10"/>
      <c r="D713" s="10"/>
      <c r="E713" s="11"/>
      <c r="F713" s="11"/>
      <c r="G713" s="10"/>
      <c r="H713" s="10"/>
      <c r="I713" s="10"/>
      <c r="J713" s="12" t="str">
        <f aca="false">IF(D713="","",IFERROR(INDEX(Categories!$B$2:$B$38,MATCH(D713,Categories!$A$2:$A$38,0)),"?"))</f>
        <v/>
      </c>
      <c r="K713" s="12" t="str">
        <f aca="false">IF(AND(A713="",D713="",E713="",F713=""),"",IF(A713="","Add a date",IF(D713="","Pick a category",IF(J713="?","Category not on Categories tab",IF(AND(E713&lt;&gt;"",F713&lt;&gt;""),"Use In OR Out, not both",IF(AND(E713="",F713=""),"Add an amount",""))))))</f>
        <v/>
      </c>
    </row>
    <row r="714" customFormat="false" ht="15" hidden="false" customHeight="false" outlineLevel="0" collapsed="false">
      <c r="A714" s="9"/>
      <c r="B714" s="10"/>
      <c r="C714" s="10"/>
      <c r="D714" s="10"/>
      <c r="E714" s="11"/>
      <c r="F714" s="11"/>
      <c r="G714" s="10"/>
      <c r="H714" s="10"/>
      <c r="I714" s="10"/>
      <c r="J714" s="12" t="str">
        <f aca="false">IF(D714="","",IFERROR(INDEX(Categories!$B$2:$B$38,MATCH(D714,Categories!$A$2:$A$38,0)),"?"))</f>
        <v/>
      </c>
      <c r="K714" s="12" t="str">
        <f aca="false">IF(AND(A714="",D714="",E714="",F714=""),"",IF(A714="","Add a date",IF(D714="","Pick a category",IF(J714="?","Category not on Categories tab",IF(AND(E714&lt;&gt;"",F714&lt;&gt;""),"Use In OR Out, not both",IF(AND(E714="",F714=""),"Add an amount",""))))))</f>
        <v/>
      </c>
    </row>
    <row r="715" customFormat="false" ht="15" hidden="false" customHeight="false" outlineLevel="0" collapsed="false">
      <c r="A715" s="9"/>
      <c r="B715" s="10"/>
      <c r="C715" s="10"/>
      <c r="D715" s="10"/>
      <c r="E715" s="11"/>
      <c r="F715" s="11"/>
      <c r="G715" s="10"/>
      <c r="H715" s="10"/>
      <c r="I715" s="10"/>
      <c r="J715" s="12" t="str">
        <f aca="false">IF(D715="","",IFERROR(INDEX(Categories!$B$2:$B$38,MATCH(D715,Categories!$A$2:$A$38,0)),"?"))</f>
        <v/>
      </c>
      <c r="K715" s="12" t="str">
        <f aca="false">IF(AND(A715="",D715="",E715="",F715=""),"",IF(A715="","Add a date",IF(D715="","Pick a category",IF(J715="?","Category not on Categories tab",IF(AND(E715&lt;&gt;"",F715&lt;&gt;""),"Use In OR Out, not both",IF(AND(E715="",F715=""),"Add an amount",""))))))</f>
        <v/>
      </c>
    </row>
    <row r="716" customFormat="false" ht="15" hidden="false" customHeight="false" outlineLevel="0" collapsed="false">
      <c r="A716" s="9"/>
      <c r="B716" s="10"/>
      <c r="C716" s="10"/>
      <c r="D716" s="10"/>
      <c r="E716" s="11"/>
      <c r="F716" s="11"/>
      <c r="G716" s="10"/>
      <c r="H716" s="10"/>
      <c r="I716" s="10"/>
      <c r="J716" s="12" t="str">
        <f aca="false">IF(D716="","",IFERROR(INDEX(Categories!$B$2:$B$38,MATCH(D716,Categories!$A$2:$A$38,0)),"?"))</f>
        <v/>
      </c>
      <c r="K716" s="12" t="str">
        <f aca="false">IF(AND(A716="",D716="",E716="",F716=""),"",IF(A716="","Add a date",IF(D716="","Pick a category",IF(J716="?","Category not on Categories tab",IF(AND(E716&lt;&gt;"",F716&lt;&gt;""),"Use In OR Out, not both",IF(AND(E716="",F716=""),"Add an amount",""))))))</f>
        <v/>
      </c>
    </row>
    <row r="717" customFormat="false" ht="15" hidden="false" customHeight="false" outlineLevel="0" collapsed="false">
      <c r="A717" s="9"/>
      <c r="B717" s="10"/>
      <c r="C717" s="10"/>
      <c r="D717" s="10"/>
      <c r="E717" s="11"/>
      <c r="F717" s="11"/>
      <c r="G717" s="10"/>
      <c r="H717" s="10"/>
      <c r="I717" s="10"/>
      <c r="J717" s="12" t="str">
        <f aca="false">IF(D717="","",IFERROR(INDEX(Categories!$B$2:$B$38,MATCH(D717,Categories!$A$2:$A$38,0)),"?"))</f>
        <v/>
      </c>
      <c r="K717" s="12" t="str">
        <f aca="false">IF(AND(A717="",D717="",E717="",F717=""),"",IF(A717="","Add a date",IF(D717="","Pick a category",IF(J717="?","Category not on Categories tab",IF(AND(E717&lt;&gt;"",F717&lt;&gt;""),"Use In OR Out, not both",IF(AND(E717="",F717=""),"Add an amount",""))))))</f>
        <v/>
      </c>
    </row>
    <row r="718" customFormat="false" ht="15" hidden="false" customHeight="false" outlineLevel="0" collapsed="false">
      <c r="A718" s="9"/>
      <c r="B718" s="10"/>
      <c r="C718" s="10"/>
      <c r="D718" s="10"/>
      <c r="E718" s="11"/>
      <c r="F718" s="11"/>
      <c r="G718" s="10"/>
      <c r="H718" s="10"/>
      <c r="I718" s="10"/>
      <c r="J718" s="12" t="str">
        <f aca="false">IF(D718="","",IFERROR(INDEX(Categories!$B$2:$B$38,MATCH(D718,Categories!$A$2:$A$38,0)),"?"))</f>
        <v/>
      </c>
      <c r="K718" s="12" t="str">
        <f aca="false">IF(AND(A718="",D718="",E718="",F718=""),"",IF(A718="","Add a date",IF(D718="","Pick a category",IF(J718="?","Category not on Categories tab",IF(AND(E718&lt;&gt;"",F718&lt;&gt;""),"Use In OR Out, not both",IF(AND(E718="",F718=""),"Add an amount",""))))))</f>
        <v/>
      </c>
    </row>
    <row r="719" customFormat="false" ht="15" hidden="false" customHeight="false" outlineLevel="0" collapsed="false">
      <c r="A719" s="9"/>
      <c r="B719" s="10"/>
      <c r="C719" s="10"/>
      <c r="D719" s="10"/>
      <c r="E719" s="11"/>
      <c r="F719" s="11"/>
      <c r="G719" s="10"/>
      <c r="H719" s="10"/>
      <c r="I719" s="10"/>
      <c r="J719" s="12" t="str">
        <f aca="false">IF(D719="","",IFERROR(INDEX(Categories!$B$2:$B$38,MATCH(D719,Categories!$A$2:$A$38,0)),"?"))</f>
        <v/>
      </c>
      <c r="K719" s="12" t="str">
        <f aca="false">IF(AND(A719="",D719="",E719="",F719=""),"",IF(A719="","Add a date",IF(D719="","Pick a category",IF(J719="?","Category not on Categories tab",IF(AND(E719&lt;&gt;"",F719&lt;&gt;""),"Use In OR Out, not both",IF(AND(E719="",F719=""),"Add an amount",""))))))</f>
        <v/>
      </c>
    </row>
    <row r="720" customFormat="false" ht="15" hidden="false" customHeight="false" outlineLevel="0" collapsed="false">
      <c r="A720" s="9"/>
      <c r="B720" s="10"/>
      <c r="C720" s="10"/>
      <c r="D720" s="10"/>
      <c r="E720" s="11"/>
      <c r="F720" s="11"/>
      <c r="G720" s="10"/>
      <c r="H720" s="10"/>
      <c r="I720" s="10"/>
      <c r="J720" s="12" t="str">
        <f aca="false">IF(D720="","",IFERROR(INDEX(Categories!$B$2:$B$38,MATCH(D720,Categories!$A$2:$A$38,0)),"?"))</f>
        <v/>
      </c>
      <c r="K720" s="12" t="str">
        <f aca="false">IF(AND(A720="",D720="",E720="",F720=""),"",IF(A720="","Add a date",IF(D720="","Pick a category",IF(J720="?","Category not on Categories tab",IF(AND(E720&lt;&gt;"",F720&lt;&gt;""),"Use In OR Out, not both",IF(AND(E720="",F720=""),"Add an amount",""))))))</f>
        <v/>
      </c>
    </row>
    <row r="721" customFormat="false" ht="15" hidden="false" customHeight="false" outlineLevel="0" collapsed="false">
      <c r="A721" s="9"/>
      <c r="B721" s="10"/>
      <c r="C721" s="10"/>
      <c r="D721" s="10"/>
      <c r="E721" s="11"/>
      <c r="F721" s="11"/>
      <c r="G721" s="10"/>
      <c r="H721" s="10"/>
      <c r="I721" s="10"/>
      <c r="J721" s="12" t="str">
        <f aca="false">IF(D721="","",IFERROR(INDEX(Categories!$B$2:$B$38,MATCH(D721,Categories!$A$2:$A$38,0)),"?"))</f>
        <v/>
      </c>
      <c r="K721" s="12" t="str">
        <f aca="false">IF(AND(A721="",D721="",E721="",F721=""),"",IF(A721="","Add a date",IF(D721="","Pick a category",IF(J721="?","Category not on Categories tab",IF(AND(E721&lt;&gt;"",F721&lt;&gt;""),"Use In OR Out, not both",IF(AND(E721="",F721=""),"Add an amount",""))))))</f>
        <v/>
      </c>
    </row>
    <row r="722" customFormat="false" ht="15" hidden="false" customHeight="false" outlineLevel="0" collapsed="false">
      <c r="A722" s="9"/>
      <c r="B722" s="10"/>
      <c r="C722" s="10"/>
      <c r="D722" s="10"/>
      <c r="E722" s="11"/>
      <c r="F722" s="11"/>
      <c r="G722" s="10"/>
      <c r="H722" s="10"/>
      <c r="I722" s="10"/>
      <c r="J722" s="12" t="str">
        <f aca="false">IF(D722="","",IFERROR(INDEX(Categories!$B$2:$B$38,MATCH(D722,Categories!$A$2:$A$38,0)),"?"))</f>
        <v/>
      </c>
      <c r="K722" s="12" t="str">
        <f aca="false">IF(AND(A722="",D722="",E722="",F722=""),"",IF(A722="","Add a date",IF(D722="","Pick a category",IF(J722="?","Category not on Categories tab",IF(AND(E722&lt;&gt;"",F722&lt;&gt;""),"Use In OR Out, not both",IF(AND(E722="",F722=""),"Add an amount",""))))))</f>
        <v/>
      </c>
    </row>
    <row r="723" customFormat="false" ht="15" hidden="false" customHeight="false" outlineLevel="0" collapsed="false">
      <c r="A723" s="9"/>
      <c r="B723" s="10"/>
      <c r="C723" s="10"/>
      <c r="D723" s="10"/>
      <c r="E723" s="11"/>
      <c r="F723" s="11"/>
      <c r="G723" s="10"/>
      <c r="H723" s="10"/>
      <c r="I723" s="10"/>
      <c r="J723" s="12" t="str">
        <f aca="false">IF(D723="","",IFERROR(INDEX(Categories!$B$2:$B$38,MATCH(D723,Categories!$A$2:$A$38,0)),"?"))</f>
        <v/>
      </c>
      <c r="K723" s="12" t="str">
        <f aca="false">IF(AND(A723="",D723="",E723="",F723=""),"",IF(A723="","Add a date",IF(D723="","Pick a category",IF(J723="?","Category not on Categories tab",IF(AND(E723&lt;&gt;"",F723&lt;&gt;""),"Use In OR Out, not both",IF(AND(E723="",F723=""),"Add an amount",""))))))</f>
        <v/>
      </c>
    </row>
    <row r="724" customFormat="false" ht="15" hidden="false" customHeight="false" outlineLevel="0" collapsed="false">
      <c r="A724" s="9"/>
      <c r="B724" s="10"/>
      <c r="C724" s="10"/>
      <c r="D724" s="10"/>
      <c r="E724" s="11"/>
      <c r="F724" s="11"/>
      <c r="G724" s="10"/>
      <c r="H724" s="10"/>
      <c r="I724" s="10"/>
      <c r="J724" s="12" t="str">
        <f aca="false">IF(D724="","",IFERROR(INDEX(Categories!$B$2:$B$38,MATCH(D724,Categories!$A$2:$A$38,0)),"?"))</f>
        <v/>
      </c>
      <c r="K724" s="12" t="str">
        <f aca="false">IF(AND(A724="",D724="",E724="",F724=""),"",IF(A724="","Add a date",IF(D724="","Pick a category",IF(J724="?","Category not on Categories tab",IF(AND(E724&lt;&gt;"",F724&lt;&gt;""),"Use In OR Out, not both",IF(AND(E724="",F724=""),"Add an amount",""))))))</f>
        <v/>
      </c>
    </row>
    <row r="725" customFormat="false" ht="15" hidden="false" customHeight="false" outlineLevel="0" collapsed="false">
      <c r="A725" s="9"/>
      <c r="B725" s="10"/>
      <c r="C725" s="10"/>
      <c r="D725" s="10"/>
      <c r="E725" s="11"/>
      <c r="F725" s="11"/>
      <c r="G725" s="10"/>
      <c r="H725" s="10"/>
      <c r="I725" s="10"/>
      <c r="J725" s="12" t="str">
        <f aca="false">IF(D725="","",IFERROR(INDEX(Categories!$B$2:$B$38,MATCH(D725,Categories!$A$2:$A$38,0)),"?"))</f>
        <v/>
      </c>
      <c r="K725" s="12" t="str">
        <f aca="false">IF(AND(A725="",D725="",E725="",F725=""),"",IF(A725="","Add a date",IF(D725="","Pick a category",IF(J725="?","Category not on Categories tab",IF(AND(E725&lt;&gt;"",F725&lt;&gt;""),"Use In OR Out, not both",IF(AND(E725="",F725=""),"Add an amount",""))))))</f>
        <v/>
      </c>
    </row>
    <row r="726" customFormat="false" ht="15" hidden="false" customHeight="false" outlineLevel="0" collapsed="false">
      <c r="A726" s="9"/>
      <c r="B726" s="10"/>
      <c r="C726" s="10"/>
      <c r="D726" s="10"/>
      <c r="E726" s="11"/>
      <c r="F726" s="11"/>
      <c r="G726" s="10"/>
      <c r="H726" s="10"/>
      <c r="I726" s="10"/>
      <c r="J726" s="12" t="str">
        <f aca="false">IF(D726="","",IFERROR(INDEX(Categories!$B$2:$B$38,MATCH(D726,Categories!$A$2:$A$38,0)),"?"))</f>
        <v/>
      </c>
      <c r="K726" s="12" t="str">
        <f aca="false">IF(AND(A726="",D726="",E726="",F726=""),"",IF(A726="","Add a date",IF(D726="","Pick a category",IF(J726="?","Category not on Categories tab",IF(AND(E726&lt;&gt;"",F726&lt;&gt;""),"Use In OR Out, not both",IF(AND(E726="",F726=""),"Add an amount",""))))))</f>
        <v/>
      </c>
    </row>
    <row r="727" customFormat="false" ht="15" hidden="false" customHeight="false" outlineLevel="0" collapsed="false">
      <c r="A727" s="9"/>
      <c r="B727" s="10"/>
      <c r="C727" s="10"/>
      <c r="D727" s="10"/>
      <c r="E727" s="11"/>
      <c r="F727" s="11"/>
      <c r="G727" s="10"/>
      <c r="H727" s="10"/>
      <c r="I727" s="10"/>
      <c r="J727" s="12" t="str">
        <f aca="false">IF(D727="","",IFERROR(INDEX(Categories!$B$2:$B$38,MATCH(D727,Categories!$A$2:$A$38,0)),"?"))</f>
        <v/>
      </c>
      <c r="K727" s="12" t="str">
        <f aca="false">IF(AND(A727="",D727="",E727="",F727=""),"",IF(A727="","Add a date",IF(D727="","Pick a category",IF(J727="?","Category not on Categories tab",IF(AND(E727&lt;&gt;"",F727&lt;&gt;""),"Use In OR Out, not both",IF(AND(E727="",F727=""),"Add an amount",""))))))</f>
        <v/>
      </c>
    </row>
    <row r="728" customFormat="false" ht="15" hidden="false" customHeight="false" outlineLevel="0" collapsed="false">
      <c r="A728" s="9"/>
      <c r="B728" s="10"/>
      <c r="C728" s="10"/>
      <c r="D728" s="10"/>
      <c r="E728" s="11"/>
      <c r="F728" s="11"/>
      <c r="G728" s="10"/>
      <c r="H728" s="10"/>
      <c r="I728" s="10"/>
      <c r="J728" s="12" t="str">
        <f aca="false">IF(D728="","",IFERROR(INDEX(Categories!$B$2:$B$38,MATCH(D728,Categories!$A$2:$A$38,0)),"?"))</f>
        <v/>
      </c>
      <c r="K728" s="12" t="str">
        <f aca="false">IF(AND(A728="",D728="",E728="",F728=""),"",IF(A728="","Add a date",IF(D728="","Pick a category",IF(J728="?","Category not on Categories tab",IF(AND(E728&lt;&gt;"",F728&lt;&gt;""),"Use In OR Out, not both",IF(AND(E728="",F728=""),"Add an amount",""))))))</f>
        <v/>
      </c>
    </row>
    <row r="729" customFormat="false" ht="15" hidden="false" customHeight="false" outlineLevel="0" collapsed="false">
      <c r="A729" s="9"/>
      <c r="B729" s="10"/>
      <c r="C729" s="10"/>
      <c r="D729" s="10"/>
      <c r="E729" s="11"/>
      <c r="F729" s="11"/>
      <c r="G729" s="10"/>
      <c r="H729" s="10"/>
      <c r="I729" s="10"/>
      <c r="J729" s="12" t="str">
        <f aca="false">IF(D729="","",IFERROR(INDEX(Categories!$B$2:$B$38,MATCH(D729,Categories!$A$2:$A$38,0)),"?"))</f>
        <v/>
      </c>
      <c r="K729" s="12" t="str">
        <f aca="false">IF(AND(A729="",D729="",E729="",F729=""),"",IF(A729="","Add a date",IF(D729="","Pick a category",IF(J729="?","Category not on Categories tab",IF(AND(E729&lt;&gt;"",F729&lt;&gt;""),"Use In OR Out, not both",IF(AND(E729="",F729=""),"Add an amount",""))))))</f>
        <v/>
      </c>
    </row>
    <row r="730" customFormat="false" ht="15" hidden="false" customHeight="false" outlineLevel="0" collapsed="false">
      <c r="A730" s="9"/>
      <c r="B730" s="10"/>
      <c r="C730" s="10"/>
      <c r="D730" s="10"/>
      <c r="E730" s="11"/>
      <c r="F730" s="11"/>
      <c r="G730" s="10"/>
      <c r="H730" s="10"/>
      <c r="I730" s="10"/>
      <c r="J730" s="12" t="str">
        <f aca="false">IF(D730="","",IFERROR(INDEX(Categories!$B$2:$B$38,MATCH(D730,Categories!$A$2:$A$38,0)),"?"))</f>
        <v/>
      </c>
      <c r="K730" s="12" t="str">
        <f aca="false">IF(AND(A730="",D730="",E730="",F730=""),"",IF(A730="","Add a date",IF(D730="","Pick a category",IF(J730="?","Category not on Categories tab",IF(AND(E730&lt;&gt;"",F730&lt;&gt;""),"Use In OR Out, not both",IF(AND(E730="",F730=""),"Add an amount",""))))))</f>
        <v/>
      </c>
    </row>
    <row r="731" customFormat="false" ht="15" hidden="false" customHeight="false" outlineLevel="0" collapsed="false">
      <c r="A731" s="9"/>
      <c r="B731" s="10"/>
      <c r="C731" s="10"/>
      <c r="D731" s="10"/>
      <c r="E731" s="11"/>
      <c r="F731" s="11"/>
      <c r="G731" s="10"/>
      <c r="H731" s="10"/>
      <c r="I731" s="10"/>
      <c r="J731" s="12" t="str">
        <f aca="false">IF(D731="","",IFERROR(INDEX(Categories!$B$2:$B$38,MATCH(D731,Categories!$A$2:$A$38,0)),"?"))</f>
        <v/>
      </c>
      <c r="K731" s="12" t="str">
        <f aca="false">IF(AND(A731="",D731="",E731="",F731=""),"",IF(A731="","Add a date",IF(D731="","Pick a category",IF(J731="?","Category not on Categories tab",IF(AND(E731&lt;&gt;"",F731&lt;&gt;""),"Use In OR Out, not both",IF(AND(E731="",F731=""),"Add an amount",""))))))</f>
        <v/>
      </c>
    </row>
    <row r="732" customFormat="false" ht="15" hidden="false" customHeight="false" outlineLevel="0" collapsed="false">
      <c r="A732" s="9"/>
      <c r="B732" s="10"/>
      <c r="C732" s="10"/>
      <c r="D732" s="10"/>
      <c r="E732" s="11"/>
      <c r="F732" s="11"/>
      <c r="G732" s="10"/>
      <c r="H732" s="10"/>
      <c r="I732" s="10"/>
      <c r="J732" s="12" t="str">
        <f aca="false">IF(D732="","",IFERROR(INDEX(Categories!$B$2:$B$38,MATCH(D732,Categories!$A$2:$A$38,0)),"?"))</f>
        <v/>
      </c>
      <c r="K732" s="12" t="str">
        <f aca="false">IF(AND(A732="",D732="",E732="",F732=""),"",IF(A732="","Add a date",IF(D732="","Pick a category",IF(J732="?","Category not on Categories tab",IF(AND(E732&lt;&gt;"",F732&lt;&gt;""),"Use In OR Out, not both",IF(AND(E732="",F732=""),"Add an amount",""))))))</f>
        <v/>
      </c>
    </row>
    <row r="733" customFormat="false" ht="15" hidden="false" customHeight="false" outlineLevel="0" collapsed="false">
      <c r="A733" s="9"/>
      <c r="B733" s="10"/>
      <c r="C733" s="10"/>
      <c r="D733" s="10"/>
      <c r="E733" s="11"/>
      <c r="F733" s="11"/>
      <c r="G733" s="10"/>
      <c r="H733" s="10"/>
      <c r="I733" s="10"/>
      <c r="J733" s="12" t="str">
        <f aca="false">IF(D733="","",IFERROR(INDEX(Categories!$B$2:$B$38,MATCH(D733,Categories!$A$2:$A$38,0)),"?"))</f>
        <v/>
      </c>
      <c r="K733" s="12" t="str">
        <f aca="false">IF(AND(A733="",D733="",E733="",F733=""),"",IF(A733="","Add a date",IF(D733="","Pick a category",IF(J733="?","Category not on Categories tab",IF(AND(E733&lt;&gt;"",F733&lt;&gt;""),"Use In OR Out, not both",IF(AND(E733="",F733=""),"Add an amount",""))))))</f>
        <v/>
      </c>
    </row>
    <row r="734" customFormat="false" ht="15" hidden="false" customHeight="false" outlineLevel="0" collapsed="false">
      <c r="A734" s="9"/>
      <c r="B734" s="10"/>
      <c r="C734" s="10"/>
      <c r="D734" s="10"/>
      <c r="E734" s="11"/>
      <c r="F734" s="11"/>
      <c r="G734" s="10"/>
      <c r="H734" s="10"/>
      <c r="I734" s="10"/>
      <c r="J734" s="12" t="str">
        <f aca="false">IF(D734="","",IFERROR(INDEX(Categories!$B$2:$B$38,MATCH(D734,Categories!$A$2:$A$38,0)),"?"))</f>
        <v/>
      </c>
      <c r="K734" s="12" t="str">
        <f aca="false">IF(AND(A734="",D734="",E734="",F734=""),"",IF(A734="","Add a date",IF(D734="","Pick a category",IF(J734="?","Category not on Categories tab",IF(AND(E734&lt;&gt;"",F734&lt;&gt;""),"Use In OR Out, not both",IF(AND(E734="",F734=""),"Add an amount",""))))))</f>
        <v/>
      </c>
    </row>
    <row r="735" customFormat="false" ht="15" hidden="false" customHeight="false" outlineLevel="0" collapsed="false">
      <c r="A735" s="9"/>
      <c r="B735" s="10"/>
      <c r="C735" s="10"/>
      <c r="D735" s="10"/>
      <c r="E735" s="11"/>
      <c r="F735" s="11"/>
      <c r="G735" s="10"/>
      <c r="H735" s="10"/>
      <c r="I735" s="10"/>
      <c r="J735" s="12" t="str">
        <f aca="false">IF(D735="","",IFERROR(INDEX(Categories!$B$2:$B$38,MATCH(D735,Categories!$A$2:$A$38,0)),"?"))</f>
        <v/>
      </c>
      <c r="K735" s="12" t="str">
        <f aca="false">IF(AND(A735="",D735="",E735="",F735=""),"",IF(A735="","Add a date",IF(D735="","Pick a category",IF(J735="?","Category not on Categories tab",IF(AND(E735&lt;&gt;"",F735&lt;&gt;""),"Use In OR Out, not both",IF(AND(E735="",F735=""),"Add an amount",""))))))</f>
        <v/>
      </c>
    </row>
    <row r="736" customFormat="false" ht="15" hidden="false" customHeight="false" outlineLevel="0" collapsed="false">
      <c r="A736" s="9"/>
      <c r="B736" s="10"/>
      <c r="C736" s="10"/>
      <c r="D736" s="10"/>
      <c r="E736" s="11"/>
      <c r="F736" s="11"/>
      <c r="G736" s="10"/>
      <c r="H736" s="10"/>
      <c r="I736" s="10"/>
      <c r="J736" s="12" t="str">
        <f aca="false">IF(D736="","",IFERROR(INDEX(Categories!$B$2:$B$38,MATCH(D736,Categories!$A$2:$A$38,0)),"?"))</f>
        <v/>
      </c>
      <c r="K736" s="12" t="str">
        <f aca="false">IF(AND(A736="",D736="",E736="",F736=""),"",IF(A736="","Add a date",IF(D736="","Pick a category",IF(J736="?","Category not on Categories tab",IF(AND(E736&lt;&gt;"",F736&lt;&gt;""),"Use In OR Out, not both",IF(AND(E736="",F736=""),"Add an amount",""))))))</f>
        <v/>
      </c>
    </row>
    <row r="737" customFormat="false" ht="15" hidden="false" customHeight="false" outlineLevel="0" collapsed="false">
      <c r="A737" s="9"/>
      <c r="B737" s="10"/>
      <c r="C737" s="10"/>
      <c r="D737" s="10"/>
      <c r="E737" s="11"/>
      <c r="F737" s="11"/>
      <c r="G737" s="10"/>
      <c r="H737" s="10"/>
      <c r="I737" s="10"/>
      <c r="J737" s="12" t="str">
        <f aca="false">IF(D737="","",IFERROR(INDEX(Categories!$B$2:$B$38,MATCH(D737,Categories!$A$2:$A$38,0)),"?"))</f>
        <v/>
      </c>
      <c r="K737" s="12" t="str">
        <f aca="false">IF(AND(A737="",D737="",E737="",F737=""),"",IF(A737="","Add a date",IF(D737="","Pick a category",IF(J737="?","Category not on Categories tab",IF(AND(E737&lt;&gt;"",F737&lt;&gt;""),"Use In OR Out, not both",IF(AND(E737="",F737=""),"Add an amount",""))))))</f>
        <v/>
      </c>
    </row>
    <row r="738" customFormat="false" ht="15" hidden="false" customHeight="false" outlineLevel="0" collapsed="false">
      <c r="A738" s="9"/>
      <c r="B738" s="10"/>
      <c r="C738" s="10"/>
      <c r="D738" s="10"/>
      <c r="E738" s="11"/>
      <c r="F738" s="11"/>
      <c r="G738" s="10"/>
      <c r="H738" s="10"/>
      <c r="I738" s="10"/>
      <c r="J738" s="12" t="str">
        <f aca="false">IF(D738="","",IFERROR(INDEX(Categories!$B$2:$B$38,MATCH(D738,Categories!$A$2:$A$38,0)),"?"))</f>
        <v/>
      </c>
      <c r="K738" s="12" t="str">
        <f aca="false">IF(AND(A738="",D738="",E738="",F738=""),"",IF(A738="","Add a date",IF(D738="","Pick a category",IF(J738="?","Category not on Categories tab",IF(AND(E738&lt;&gt;"",F738&lt;&gt;""),"Use In OR Out, not both",IF(AND(E738="",F738=""),"Add an amount",""))))))</f>
        <v/>
      </c>
    </row>
    <row r="739" customFormat="false" ht="15" hidden="false" customHeight="false" outlineLevel="0" collapsed="false">
      <c r="A739" s="9"/>
      <c r="B739" s="10"/>
      <c r="C739" s="10"/>
      <c r="D739" s="10"/>
      <c r="E739" s="11"/>
      <c r="F739" s="11"/>
      <c r="G739" s="10"/>
      <c r="H739" s="10"/>
      <c r="I739" s="10"/>
      <c r="J739" s="12" t="str">
        <f aca="false">IF(D739="","",IFERROR(INDEX(Categories!$B$2:$B$38,MATCH(D739,Categories!$A$2:$A$38,0)),"?"))</f>
        <v/>
      </c>
      <c r="K739" s="12" t="str">
        <f aca="false">IF(AND(A739="",D739="",E739="",F739=""),"",IF(A739="","Add a date",IF(D739="","Pick a category",IF(J739="?","Category not on Categories tab",IF(AND(E739&lt;&gt;"",F739&lt;&gt;""),"Use In OR Out, not both",IF(AND(E739="",F739=""),"Add an amount",""))))))</f>
        <v/>
      </c>
    </row>
    <row r="740" customFormat="false" ht="15" hidden="false" customHeight="false" outlineLevel="0" collapsed="false">
      <c r="A740" s="9"/>
      <c r="B740" s="10"/>
      <c r="C740" s="10"/>
      <c r="D740" s="10"/>
      <c r="E740" s="11"/>
      <c r="F740" s="11"/>
      <c r="G740" s="10"/>
      <c r="H740" s="10"/>
      <c r="I740" s="10"/>
      <c r="J740" s="12" t="str">
        <f aca="false">IF(D740="","",IFERROR(INDEX(Categories!$B$2:$B$38,MATCH(D740,Categories!$A$2:$A$38,0)),"?"))</f>
        <v/>
      </c>
      <c r="K740" s="12" t="str">
        <f aca="false">IF(AND(A740="",D740="",E740="",F740=""),"",IF(A740="","Add a date",IF(D740="","Pick a category",IF(J740="?","Category not on Categories tab",IF(AND(E740&lt;&gt;"",F740&lt;&gt;""),"Use In OR Out, not both",IF(AND(E740="",F740=""),"Add an amount",""))))))</f>
        <v/>
      </c>
    </row>
    <row r="741" customFormat="false" ht="15" hidden="false" customHeight="false" outlineLevel="0" collapsed="false">
      <c r="A741" s="9"/>
      <c r="B741" s="10"/>
      <c r="C741" s="10"/>
      <c r="D741" s="10"/>
      <c r="E741" s="11"/>
      <c r="F741" s="11"/>
      <c r="G741" s="10"/>
      <c r="H741" s="10"/>
      <c r="I741" s="10"/>
      <c r="J741" s="12" t="str">
        <f aca="false">IF(D741="","",IFERROR(INDEX(Categories!$B$2:$B$38,MATCH(D741,Categories!$A$2:$A$38,0)),"?"))</f>
        <v/>
      </c>
      <c r="K741" s="12" t="str">
        <f aca="false">IF(AND(A741="",D741="",E741="",F741=""),"",IF(A741="","Add a date",IF(D741="","Pick a category",IF(J741="?","Category not on Categories tab",IF(AND(E741&lt;&gt;"",F741&lt;&gt;""),"Use In OR Out, not both",IF(AND(E741="",F741=""),"Add an amount",""))))))</f>
        <v/>
      </c>
    </row>
    <row r="742" customFormat="false" ht="15" hidden="false" customHeight="false" outlineLevel="0" collapsed="false">
      <c r="A742" s="9"/>
      <c r="B742" s="10"/>
      <c r="C742" s="10"/>
      <c r="D742" s="10"/>
      <c r="E742" s="11"/>
      <c r="F742" s="11"/>
      <c r="G742" s="10"/>
      <c r="H742" s="10"/>
      <c r="I742" s="10"/>
      <c r="J742" s="12" t="str">
        <f aca="false">IF(D742="","",IFERROR(INDEX(Categories!$B$2:$B$38,MATCH(D742,Categories!$A$2:$A$38,0)),"?"))</f>
        <v/>
      </c>
      <c r="K742" s="12" t="str">
        <f aca="false">IF(AND(A742="",D742="",E742="",F742=""),"",IF(A742="","Add a date",IF(D742="","Pick a category",IF(J742="?","Category not on Categories tab",IF(AND(E742&lt;&gt;"",F742&lt;&gt;""),"Use In OR Out, not both",IF(AND(E742="",F742=""),"Add an amount",""))))))</f>
        <v/>
      </c>
    </row>
    <row r="743" customFormat="false" ht="15" hidden="false" customHeight="false" outlineLevel="0" collapsed="false">
      <c r="A743" s="9"/>
      <c r="B743" s="10"/>
      <c r="C743" s="10"/>
      <c r="D743" s="10"/>
      <c r="E743" s="11"/>
      <c r="F743" s="11"/>
      <c r="G743" s="10"/>
      <c r="H743" s="10"/>
      <c r="I743" s="10"/>
      <c r="J743" s="12" t="str">
        <f aca="false">IF(D743="","",IFERROR(INDEX(Categories!$B$2:$B$38,MATCH(D743,Categories!$A$2:$A$38,0)),"?"))</f>
        <v/>
      </c>
      <c r="K743" s="12" t="str">
        <f aca="false">IF(AND(A743="",D743="",E743="",F743=""),"",IF(A743="","Add a date",IF(D743="","Pick a category",IF(J743="?","Category not on Categories tab",IF(AND(E743&lt;&gt;"",F743&lt;&gt;""),"Use In OR Out, not both",IF(AND(E743="",F743=""),"Add an amount",""))))))</f>
        <v/>
      </c>
    </row>
    <row r="744" customFormat="false" ht="15" hidden="false" customHeight="false" outlineLevel="0" collapsed="false">
      <c r="A744" s="9"/>
      <c r="B744" s="10"/>
      <c r="C744" s="10"/>
      <c r="D744" s="10"/>
      <c r="E744" s="11"/>
      <c r="F744" s="11"/>
      <c r="G744" s="10"/>
      <c r="H744" s="10"/>
      <c r="I744" s="10"/>
      <c r="J744" s="12" t="str">
        <f aca="false">IF(D744="","",IFERROR(INDEX(Categories!$B$2:$B$38,MATCH(D744,Categories!$A$2:$A$38,0)),"?"))</f>
        <v/>
      </c>
      <c r="K744" s="12" t="str">
        <f aca="false">IF(AND(A744="",D744="",E744="",F744=""),"",IF(A744="","Add a date",IF(D744="","Pick a category",IF(J744="?","Category not on Categories tab",IF(AND(E744&lt;&gt;"",F744&lt;&gt;""),"Use In OR Out, not both",IF(AND(E744="",F744=""),"Add an amount",""))))))</f>
        <v/>
      </c>
    </row>
    <row r="745" customFormat="false" ht="15" hidden="false" customHeight="false" outlineLevel="0" collapsed="false">
      <c r="A745" s="9"/>
      <c r="B745" s="10"/>
      <c r="C745" s="10"/>
      <c r="D745" s="10"/>
      <c r="E745" s="11"/>
      <c r="F745" s="11"/>
      <c r="G745" s="10"/>
      <c r="H745" s="10"/>
      <c r="I745" s="10"/>
      <c r="J745" s="12" t="str">
        <f aca="false">IF(D745="","",IFERROR(INDEX(Categories!$B$2:$B$38,MATCH(D745,Categories!$A$2:$A$38,0)),"?"))</f>
        <v/>
      </c>
      <c r="K745" s="12" t="str">
        <f aca="false">IF(AND(A745="",D745="",E745="",F745=""),"",IF(A745="","Add a date",IF(D745="","Pick a category",IF(J745="?","Category not on Categories tab",IF(AND(E745&lt;&gt;"",F745&lt;&gt;""),"Use In OR Out, not both",IF(AND(E745="",F745=""),"Add an amount",""))))))</f>
        <v/>
      </c>
    </row>
    <row r="746" customFormat="false" ht="15" hidden="false" customHeight="false" outlineLevel="0" collapsed="false">
      <c r="A746" s="9"/>
      <c r="B746" s="10"/>
      <c r="C746" s="10"/>
      <c r="D746" s="10"/>
      <c r="E746" s="11"/>
      <c r="F746" s="11"/>
      <c r="G746" s="10"/>
      <c r="H746" s="10"/>
      <c r="I746" s="10"/>
      <c r="J746" s="12" t="str">
        <f aca="false">IF(D746="","",IFERROR(INDEX(Categories!$B$2:$B$38,MATCH(D746,Categories!$A$2:$A$38,0)),"?"))</f>
        <v/>
      </c>
      <c r="K746" s="12" t="str">
        <f aca="false">IF(AND(A746="",D746="",E746="",F746=""),"",IF(A746="","Add a date",IF(D746="","Pick a category",IF(J746="?","Category not on Categories tab",IF(AND(E746&lt;&gt;"",F746&lt;&gt;""),"Use In OR Out, not both",IF(AND(E746="",F746=""),"Add an amount",""))))))</f>
        <v/>
      </c>
    </row>
    <row r="747" customFormat="false" ht="15" hidden="false" customHeight="false" outlineLevel="0" collapsed="false">
      <c r="A747" s="9"/>
      <c r="B747" s="10"/>
      <c r="C747" s="10"/>
      <c r="D747" s="10"/>
      <c r="E747" s="11"/>
      <c r="F747" s="11"/>
      <c r="G747" s="10"/>
      <c r="H747" s="10"/>
      <c r="I747" s="10"/>
      <c r="J747" s="12" t="str">
        <f aca="false">IF(D747="","",IFERROR(INDEX(Categories!$B$2:$B$38,MATCH(D747,Categories!$A$2:$A$38,0)),"?"))</f>
        <v/>
      </c>
      <c r="K747" s="12" t="str">
        <f aca="false">IF(AND(A747="",D747="",E747="",F747=""),"",IF(A747="","Add a date",IF(D747="","Pick a category",IF(J747="?","Category not on Categories tab",IF(AND(E747&lt;&gt;"",F747&lt;&gt;""),"Use In OR Out, not both",IF(AND(E747="",F747=""),"Add an amount",""))))))</f>
        <v/>
      </c>
    </row>
    <row r="748" customFormat="false" ht="15" hidden="false" customHeight="false" outlineLevel="0" collapsed="false">
      <c r="A748" s="9"/>
      <c r="B748" s="10"/>
      <c r="C748" s="10"/>
      <c r="D748" s="10"/>
      <c r="E748" s="11"/>
      <c r="F748" s="11"/>
      <c r="G748" s="10"/>
      <c r="H748" s="10"/>
      <c r="I748" s="10"/>
      <c r="J748" s="12" t="str">
        <f aca="false">IF(D748="","",IFERROR(INDEX(Categories!$B$2:$B$38,MATCH(D748,Categories!$A$2:$A$38,0)),"?"))</f>
        <v/>
      </c>
      <c r="K748" s="12" t="str">
        <f aca="false">IF(AND(A748="",D748="",E748="",F748=""),"",IF(A748="","Add a date",IF(D748="","Pick a category",IF(J748="?","Category not on Categories tab",IF(AND(E748&lt;&gt;"",F748&lt;&gt;""),"Use In OR Out, not both",IF(AND(E748="",F748=""),"Add an amount",""))))))</f>
        <v/>
      </c>
    </row>
    <row r="749" customFormat="false" ht="15" hidden="false" customHeight="false" outlineLevel="0" collapsed="false">
      <c r="A749" s="9"/>
      <c r="B749" s="10"/>
      <c r="C749" s="10"/>
      <c r="D749" s="10"/>
      <c r="E749" s="11"/>
      <c r="F749" s="11"/>
      <c r="G749" s="10"/>
      <c r="H749" s="10"/>
      <c r="I749" s="10"/>
      <c r="J749" s="12" t="str">
        <f aca="false">IF(D749="","",IFERROR(INDEX(Categories!$B$2:$B$38,MATCH(D749,Categories!$A$2:$A$38,0)),"?"))</f>
        <v/>
      </c>
      <c r="K749" s="12" t="str">
        <f aca="false">IF(AND(A749="",D749="",E749="",F749=""),"",IF(A749="","Add a date",IF(D749="","Pick a category",IF(J749="?","Category not on Categories tab",IF(AND(E749&lt;&gt;"",F749&lt;&gt;""),"Use In OR Out, not both",IF(AND(E749="",F749=""),"Add an amount",""))))))</f>
        <v/>
      </c>
    </row>
    <row r="750" customFormat="false" ht="15" hidden="false" customHeight="false" outlineLevel="0" collapsed="false">
      <c r="A750" s="9"/>
      <c r="B750" s="10"/>
      <c r="C750" s="10"/>
      <c r="D750" s="10"/>
      <c r="E750" s="11"/>
      <c r="F750" s="11"/>
      <c r="G750" s="10"/>
      <c r="H750" s="10"/>
      <c r="I750" s="10"/>
      <c r="J750" s="12" t="str">
        <f aca="false">IF(D750="","",IFERROR(INDEX(Categories!$B$2:$B$38,MATCH(D750,Categories!$A$2:$A$38,0)),"?"))</f>
        <v/>
      </c>
      <c r="K750" s="12" t="str">
        <f aca="false">IF(AND(A750="",D750="",E750="",F750=""),"",IF(A750="","Add a date",IF(D750="","Pick a category",IF(J750="?","Category not on Categories tab",IF(AND(E750&lt;&gt;"",F750&lt;&gt;""),"Use In OR Out, not both",IF(AND(E750="",F750=""),"Add an amount",""))))))</f>
        <v/>
      </c>
    </row>
    <row r="751" customFormat="false" ht="15" hidden="false" customHeight="false" outlineLevel="0" collapsed="false">
      <c r="A751" s="9"/>
      <c r="B751" s="10"/>
      <c r="C751" s="10"/>
      <c r="D751" s="10"/>
      <c r="E751" s="11"/>
      <c r="F751" s="11"/>
      <c r="G751" s="10"/>
      <c r="H751" s="10"/>
      <c r="I751" s="10"/>
      <c r="J751" s="12" t="str">
        <f aca="false">IF(D751="","",IFERROR(INDEX(Categories!$B$2:$B$38,MATCH(D751,Categories!$A$2:$A$38,0)),"?"))</f>
        <v/>
      </c>
      <c r="K751" s="12" t="str">
        <f aca="false">IF(AND(A751="",D751="",E751="",F751=""),"",IF(A751="","Add a date",IF(D751="","Pick a category",IF(J751="?","Category not on Categories tab",IF(AND(E751&lt;&gt;"",F751&lt;&gt;""),"Use In OR Out, not both",IF(AND(E751="",F751=""),"Add an amount",""))))))</f>
        <v/>
      </c>
    </row>
    <row r="752" customFormat="false" ht="15" hidden="false" customHeight="false" outlineLevel="0" collapsed="false">
      <c r="A752" s="9"/>
      <c r="B752" s="10"/>
      <c r="C752" s="10"/>
      <c r="D752" s="10"/>
      <c r="E752" s="11"/>
      <c r="F752" s="11"/>
      <c r="G752" s="10"/>
      <c r="H752" s="10"/>
      <c r="I752" s="10"/>
      <c r="J752" s="12" t="str">
        <f aca="false">IF(D752="","",IFERROR(INDEX(Categories!$B$2:$B$38,MATCH(D752,Categories!$A$2:$A$38,0)),"?"))</f>
        <v/>
      </c>
      <c r="K752" s="12" t="str">
        <f aca="false">IF(AND(A752="",D752="",E752="",F752=""),"",IF(A752="","Add a date",IF(D752="","Pick a category",IF(J752="?","Category not on Categories tab",IF(AND(E752&lt;&gt;"",F752&lt;&gt;""),"Use In OR Out, not both",IF(AND(E752="",F752=""),"Add an amount",""))))))</f>
        <v/>
      </c>
    </row>
    <row r="753" customFormat="false" ht="15" hidden="false" customHeight="false" outlineLevel="0" collapsed="false">
      <c r="A753" s="9"/>
      <c r="B753" s="10"/>
      <c r="C753" s="10"/>
      <c r="D753" s="10"/>
      <c r="E753" s="11"/>
      <c r="F753" s="11"/>
      <c r="G753" s="10"/>
      <c r="H753" s="10"/>
      <c r="I753" s="10"/>
      <c r="J753" s="12" t="str">
        <f aca="false">IF(D753="","",IFERROR(INDEX(Categories!$B$2:$B$38,MATCH(D753,Categories!$A$2:$A$38,0)),"?"))</f>
        <v/>
      </c>
      <c r="K753" s="12" t="str">
        <f aca="false">IF(AND(A753="",D753="",E753="",F753=""),"",IF(A753="","Add a date",IF(D753="","Pick a category",IF(J753="?","Category not on Categories tab",IF(AND(E753&lt;&gt;"",F753&lt;&gt;""),"Use In OR Out, not both",IF(AND(E753="",F753=""),"Add an amount",""))))))</f>
        <v/>
      </c>
    </row>
    <row r="754" customFormat="false" ht="15" hidden="false" customHeight="false" outlineLevel="0" collapsed="false">
      <c r="A754" s="9"/>
      <c r="B754" s="10"/>
      <c r="C754" s="10"/>
      <c r="D754" s="10"/>
      <c r="E754" s="11"/>
      <c r="F754" s="11"/>
      <c r="G754" s="10"/>
      <c r="H754" s="10"/>
      <c r="I754" s="10"/>
      <c r="J754" s="12" t="str">
        <f aca="false">IF(D754="","",IFERROR(INDEX(Categories!$B$2:$B$38,MATCH(D754,Categories!$A$2:$A$38,0)),"?"))</f>
        <v/>
      </c>
      <c r="K754" s="12" t="str">
        <f aca="false">IF(AND(A754="",D754="",E754="",F754=""),"",IF(A754="","Add a date",IF(D754="","Pick a category",IF(J754="?","Category not on Categories tab",IF(AND(E754&lt;&gt;"",F754&lt;&gt;""),"Use In OR Out, not both",IF(AND(E754="",F754=""),"Add an amount",""))))))</f>
        <v/>
      </c>
    </row>
    <row r="755" customFormat="false" ht="15" hidden="false" customHeight="false" outlineLevel="0" collapsed="false">
      <c r="A755" s="9"/>
      <c r="B755" s="10"/>
      <c r="C755" s="10"/>
      <c r="D755" s="10"/>
      <c r="E755" s="11"/>
      <c r="F755" s="11"/>
      <c r="G755" s="10"/>
      <c r="H755" s="10"/>
      <c r="I755" s="10"/>
      <c r="J755" s="12" t="str">
        <f aca="false">IF(D755="","",IFERROR(INDEX(Categories!$B$2:$B$38,MATCH(D755,Categories!$A$2:$A$38,0)),"?"))</f>
        <v/>
      </c>
      <c r="K755" s="12" t="str">
        <f aca="false">IF(AND(A755="",D755="",E755="",F755=""),"",IF(A755="","Add a date",IF(D755="","Pick a category",IF(J755="?","Category not on Categories tab",IF(AND(E755&lt;&gt;"",F755&lt;&gt;""),"Use In OR Out, not both",IF(AND(E755="",F755=""),"Add an amount",""))))))</f>
        <v/>
      </c>
    </row>
    <row r="756" customFormat="false" ht="15" hidden="false" customHeight="false" outlineLevel="0" collapsed="false">
      <c r="A756" s="9"/>
      <c r="B756" s="10"/>
      <c r="C756" s="10"/>
      <c r="D756" s="10"/>
      <c r="E756" s="11"/>
      <c r="F756" s="11"/>
      <c r="G756" s="10"/>
      <c r="H756" s="10"/>
      <c r="I756" s="10"/>
      <c r="J756" s="12" t="str">
        <f aca="false">IF(D756="","",IFERROR(INDEX(Categories!$B$2:$B$38,MATCH(D756,Categories!$A$2:$A$38,0)),"?"))</f>
        <v/>
      </c>
      <c r="K756" s="12" t="str">
        <f aca="false">IF(AND(A756="",D756="",E756="",F756=""),"",IF(A756="","Add a date",IF(D756="","Pick a category",IF(J756="?","Category not on Categories tab",IF(AND(E756&lt;&gt;"",F756&lt;&gt;""),"Use In OR Out, not both",IF(AND(E756="",F756=""),"Add an amount",""))))))</f>
        <v/>
      </c>
    </row>
    <row r="757" customFormat="false" ht="15" hidden="false" customHeight="false" outlineLevel="0" collapsed="false">
      <c r="A757" s="9"/>
      <c r="B757" s="10"/>
      <c r="C757" s="10"/>
      <c r="D757" s="10"/>
      <c r="E757" s="11"/>
      <c r="F757" s="11"/>
      <c r="G757" s="10"/>
      <c r="H757" s="10"/>
      <c r="I757" s="10"/>
      <c r="J757" s="12" t="str">
        <f aca="false">IF(D757="","",IFERROR(INDEX(Categories!$B$2:$B$38,MATCH(D757,Categories!$A$2:$A$38,0)),"?"))</f>
        <v/>
      </c>
      <c r="K757" s="12" t="str">
        <f aca="false">IF(AND(A757="",D757="",E757="",F757=""),"",IF(A757="","Add a date",IF(D757="","Pick a category",IF(J757="?","Category not on Categories tab",IF(AND(E757&lt;&gt;"",F757&lt;&gt;""),"Use In OR Out, not both",IF(AND(E757="",F757=""),"Add an amount",""))))))</f>
        <v/>
      </c>
    </row>
    <row r="758" customFormat="false" ht="15" hidden="false" customHeight="false" outlineLevel="0" collapsed="false">
      <c r="A758" s="9"/>
      <c r="B758" s="10"/>
      <c r="C758" s="10"/>
      <c r="D758" s="10"/>
      <c r="E758" s="11"/>
      <c r="F758" s="11"/>
      <c r="G758" s="10"/>
      <c r="H758" s="10"/>
      <c r="I758" s="10"/>
      <c r="J758" s="12" t="str">
        <f aca="false">IF(D758="","",IFERROR(INDEX(Categories!$B$2:$B$38,MATCH(D758,Categories!$A$2:$A$38,0)),"?"))</f>
        <v/>
      </c>
      <c r="K758" s="12" t="str">
        <f aca="false">IF(AND(A758="",D758="",E758="",F758=""),"",IF(A758="","Add a date",IF(D758="","Pick a category",IF(J758="?","Category not on Categories tab",IF(AND(E758&lt;&gt;"",F758&lt;&gt;""),"Use In OR Out, not both",IF(AND(E758="",F758=""),"Add an amount",""))))))</f>
        <v/>
      </c>
    </row>
    <row r="759" customFormat="false" ht="15" hidden="false" customHeight="false" outlineLevel="0" collapsed="false">
      <c r="A759" s="9"/>
      <c r="B759" s="10"/>
      <c r="C759" s="10"/>
      <c r="D759" s="10"/>
      <c r="E759" s="11"/>
      <c r="F759" s="11"/>
      <c r="G759" s="10"/>
      <c r="H759" s="10"/>
      <c r="I759" s="10"/>
      <c r="J759" s="12" t="str">
        <f aca="false">IF(D759="","",IFERROR(INDEX(Categories!$B$2:$B$38,MATCH(D759,Categories!$A$2:$A$38,0)),"?"))</f>
        <v/>
      </c>
      <c r="K759" s="12" t="str">
        <f aca="false">IF(AND(A759="",D759="",E759="",F759=""),"",IF(A759="","Add a date",IF(D759="","Pick a category",IF(J759="?","Category not on Categories tab",IF(AND(E759&lt;&gt;"",F759&lt;&gt;""),"Use In OR Out, not both",IF(AND(E759="",F759=""),"Add an amount",""))))))</f>
        <v/>
      </c>
    </row>
    <row r="760" customFormat="false" ht="15" hidden="false" customHeight="false" outlineLevel="0" collapsed="false">
      <c r="A760" s="9"/>
      <c r="B760" s="10"/>
      <c r="C760" s="10"/>
      <c r="D760" s="10"/>
      <c r="E760" s="11"/>
      <c r="F760" s="11"/>
      <c r="G760" s="10"/>
      <c r="H760" s="10"/>
      <c r="I760" s="10"/>
      <c r="J760" s="12" t="str">
        <f aca="false">IF(D760="","",IFERROR(INDEX(Categories!$B$2:$B$38,MATCH(D760,Categories!$A$2:$A$38,0)),"?"))</f>
        <v/>
      </c>
      <c r="K760" s="12" t="str">
        <f aca="false">IF(AND(A760="",D760="",E760="",F760=""),"",IF(A760="","Add a date",IF(D760="","Pick a category",IF(J760="?","Category not on Categories tab",IF(AND(E760&lt;&gt;"",F760&lt;&gt;""),"Use In OR Out, not both",IF(AND(E760="",F760=""),"Add an amount",""))))))</f>
        <v/>
      </c>
    </row>
    <row r="761" customFormat="false" ht="15" hidden="false" customHeight="false" outlineLevel="0" collapsed="false">
      <c r="A761" s="9"/>
      <c r="B761" s="10"/>
      <c r="C761" s="10"/>
      <c r="D761" s="10"/>
      <c r="E761" s="11"/>
      <c r="F761" s="11"/>
      <c r="G761" s="10"/>
      <c r="H761" s="10"/>
      <c r="I761" s="10"/>
      <c r="J761" s="12" t="str">
        <f aca="false">IF(D761="","",IFERROR(INDEX(Categories!$B$2:$B$38,MATCH(D761,Categories!$A$2:$A$38,0)),"?"))</f>
        <v/>
      </c>
      <c r="K761" s="12" t="str">
        <f aca="false">IF(AND(A761="",D761="",E761="",F761=""),"",IF(A761="","Add a date",IF(D761="","Pick a category",IF(J761="?","Category not on Categories tab",IF(AND(E761&lt;&gt;"",F761&lt;&gt;""),"Use In OR Out, not both",IF(AND(E761="",F761=""),"Add an amount",""))))))</f>
        <v/>
      </c>
    </row>
    <row r="762" customFormat="false" ht="15" hidden="false" customHeight="false" outlineLevel="0" collapsed="false">
      <c r="A762" s="9"/>
      <c r="B762" s="10"/>
      <c r="C762" s="10"/>
      <c r="D762" s="10"/>
      <c r="E762" s="11"/>
      <c r="F762" s="11"/>
      <c r="G762" s="10"/>
      <c r="H762" s="10"/>
      <c r="I762" s="10"/>
      <c r="J762" s="12" t="str">
        <f aca="false">IF(D762="","",IFERROR(INDEX(Categories!$B$2:$B$38,MATCH(D762,Categories!$A$2:$A$38,0)),"?"))</f>
        <v/>
      </c>
      <c r="K762" s="12" t="str">
        <f aca="false">IF(AND(A762="",D762="",E762="",F762=""),"",IF(A762="","Add a date",IF(D762="","Pick a category",IF(J762="?","Category not on Categories tab",IF(AND(E762&lt;&gt;"",F762&lt;&gt;""),"Use In OR Out, not both",IF(AND(E762="",F762=""),"Add an amount",""))))))</f>
        <v/>
      </c>
    </row>
    <row r="763" customFormat="false" ht="15" hidden="false" customHeight="false" outlineLevel="0" collapsed="false">
      <c r="A763" s="9"/>
      <c r="B763" s="10"/>
      <c r="C763" s="10"/>
      <c r="D763" s="10"/>
      <c r="E763" s="11"/>
      <c r="F763" s="11"/>
      <c r="G763" s="10"/>
      <c r="H763" s="10"/>
      <c r="I763" s="10"/>
      <c r="J763" s="12" t="str">
        <f aca="false">IF(D763="","",IFERROR(INDEX(Categories!$B$2:$B$38,MATCH(D763,Categories!$A$2:$A$38,0)),"?"))</f>
        <v/>
      </c>
      <c r="K763" s="12" t="str">
        <f aca="false">IF(AND(A763="",D763="",E763="",F763=""),"",IF(A763="","Add a date",IF(D763="","Pick a category",IF(J763="?","Category not on Categories tab",IF(AND(E763&lt;&gt;"",F763&lt;&gt;""),"Use In OR Out, not both",IF(AND(E763="",F763=""),"Add an amount",""))))))</f>
        <v/>
      </c>
    </row>
    <row r="764" customFormat="false" ht="15" hidden="false" customHeight="false" outlineLevel="0" collapsed="false">
      <c r="A764" s="9"/>
      <c r="B764" s="10"/>
      <c r="C764" s="10"/>
      <c r="D764" s="10"/>
      <c r="E764" s="11"/>
      <c r="F764" s="11"/>
      <c r="G764" s="10"/>
      <c r="H764" s="10"/>
      <c r="I764" s="10"/>
      <c r="J764" s="12" t="str">
        <f aca="false">IF(D764="","",IFERROR(INDEX(Categories!$B$2:$B$38,MATCH(D764,Categories!$A$2:$A$38,0)),"?"))</f>
        <v/>
      </c>
      <c r="K764" s="12" t="str">
        <f aca="false">IF(AND(A764="",D764="",E764="",F764=""),"",IF(A764="","Add a date",IF(D764="","Pick a category",IF(J764="?","Category not on Categories tab",IF(AND(E764&lt;&gt;"",F764&lt;&gt;""),"Use In OR Out, not both",IF(AND(E764="",F764=""),"Add an amount",""))))))</f>
        <v/>
      </c>
    </row>
    <row r="765" customFormat="false" ht="15" hidden="false" customHeight="false" outlineLevel="0" collapsed="false">
      <c r="A765" s="9"/>
      <c r="B765" s="10"/>
      <c r="C765" s="10"/>
      <c r="D765" s="10"/>
      <c r="E765" s="11"/>
      <c r="F765" s="11"/>
      <c r="G765" s="10"/>
      <c r="H765" s="10"/>
      <c r="I765" s="10"/>
      <c r="J765" s="12" t="str">
        <f aca="false">IF(D765="","",IFERROR(INDEX(Categories!$B$2:$B$38,MATCH(D765,Categories!$A$2:$A$38,0)),"?"))</f>
        <v/>
      </c>
      <c r="K765" s="12" t="str">
        <f aca="false">IF(AND(A765="",D765="",E765="",F765=""),"",IF(A765="","Add a date",IF(D765="","Pick a category",IF(J765="?","Category not on Categories tab",IF(AND(E765&lt;&gt;"",F765&lt;&gt;""),"Use In OR Out, not both",IF(AND(E765="",F765=""),"Add an amount",""))))))</f>
        <v/>
      </c>
    </row>
    <row r="766" customFormat="false" ht="15" hidden="false" customHeight="false" outlineLevel="0" collapsed="false">
      <c r="A766" s="9"/>
      <c r="B766" s="10"/>
      <c r="C766" s="10"/>
      <c r="D766" s="10"/>
      <c r="E766" s="11"/>
      <c r="F766" s="11"/>
      <c r="G766" s="10"/>
      <c r="H766" s="10"/>
      <c r="I766" s="10"/>
      <c r="J766" s="12" t="str">
        <f aca="false">IF(D766="","",IFERROR(INDEX(Categories!$B$2:$B$38,MATCH(D766,Categories!$A$2:$A$38,0)),"?"))</f>
        <v/>
      </c>
      <c r="K766" s="12" t="str">
        <f aca="false">IF(AND(A766="",D766="",E766="",F766=""),"",IF(A766="","Add a date",IF(D766="","Pick a category",IF(J766="?","Category not on Categories tab",IF(AND(E766&lt;&gt;"",F766&lt;&gt;""),"Use In OR Out, not both",IF(AND(E766="",F766=""),"Add an amount",""))))))</f>
        <v/>
      </c>
    </row>
    <row r="767" customFormat="false" ht="15" hidden="false" customHeight="false" outlineLevel="0" collapsed="false">
      <c r="A767" s="9"/>
      <c r="B767" s="10"/>
      <c r="C767" s="10"/>
      <c r="D767" s="10"/>
      <c r="E767" s="11"/>
      <c r="F767" s="11"/>
      <c r="G767" s="10"/>
      <c r="H767" s="10"/>
      <c r="I767" s="10"/>
      <c r="J767" s="12" t="str">
        <f aca="false">IF(D767="","",IFERROR(INDEX(Categories!$B$2:$B$38,MATCH(D767,Categories!$A$2:$A$38,0)),"?"))</f>
        <v/>
      </c>
      <c r="K767" s="12" t="str">
        <f aca="false">IF(AND(A767="",D767="",E767="",F767=""),"",IF(A767="","Add a date",IF(D767="","Pick a category",IF(J767="?","Category not on Categories tab",IF(AND(E767&lt;&gt;"",F767&lt;&gt;""),"Use In OR Out, not both",IF(AND(E767="",F767=""),"Add an amount",""))))))</f>
        <v/>
      </c>
    </row>
    <row r="768" customFormat="false" ht="15" hidden="false" customHeight="false" outlineLevel="0" collapsed="false">
      <c r="A768" s="9"/>
      <c r="B768" s="10"/>
      <c r="C768" s="10"/>
      <c r="D768" s="10"/>
      <c r="E768" s="11"/>
      <c r="F768" s="11"/>
      <c r="G768" s="10"/>
      <c r="H768" s="10"/>
      <c r="I768" s="10"/>
      <c r="J768" s="12" t="str">
        <f aca="false">IF(D768="","",IFERROR(INDEX(Categories!$B$2:$B$38,MATCH(D768,Categories!$A$2:$A$38,0)),"?"))</f>
        <v/>
      </c>
      <c r="K768" s="12" t="str">
        <f aca="false">IF(AND(A768="",D768="",E768="",F768=""),"",IF(A768="","Add a date",IF(D768="","Pick a category",IF(J768="?","Category not on Categories tab",IF(AND(E768&lt;&gt;"",F768&lt;&gt;""),"Use In OR Out, not both",IF(AND(E768="",F768=""),"Add an amount",""))))))</f>
        <v/>
      </c>
    </row>
    <row r="769" customFormat="false" ht="15" hidden="false" customHeight="false" outlineLevel="0" collapsed="false">
      <c r="A769" s="9"/>
      <c r="B769" s="10"/>
      <c r="C769" s="10"/>
      <c r="D769" s="10"/>
      <c r="E769" s="11"/>
      <c r="F769" s="11"/>
      <c r="G769" s="10"/>
      <c r="H769" s="10"/>
      <c r="I769" s="10"/>
      <c r="J769" s="12" t="str">
        <f aca="false">IF(D769="","",IFERROR(INDEX(Categories!$B$2:$B$38,MATCH(D769,Categories!$A$2:$A$38,0)),"?"))</f>
        <v/>
      </c>
      <c r="K769" s="12" t="str">
        <f aca="false">IF(AND(A769="",D769="",E769="",F769=""),"",IF(A769="","Add a date",IF(D769="","Pick a category",IF(J769="?","Category not on Categories tab",IF(AND(E769&lt;&gt;"",F769&lt;&gt;""),"Use In OR Out, not both",IF(AND(E769="",F769=""),"Add an amount",""))))))</f>
        <v/>
      </c>
    </row>
    <row r="770" customFormat="false" ht="15" hidden="false" customHeight="false" outlineLevel="0" collapsed="false">
      <c r="A770" s="9"/>
      <c r="B770" s="10"/>
      <c r="C770" s="10"/>
      <c r="D770" s="10"/>
      <c r="E770" s="11"/>
      <c r="F770" s="11"/>
      <c r="G770" s="10"/>
      <c r="H770" s="10"/>
      <c r="I770" s="10"/>
      <c r="J770" s="12" t="str">
        <f aca="false">IF(D770="","",IFERROR(INDEX(Categories!$B$2:$B$38,MATCH(D770,Categories!$A$2:$A$38,0)),"?"))</f>
        <v/>
      </c>
      <c r="K770" s="12" t="str">
        <f aca="false">IF(AND(A770="",D770="",E770="",F770=""),"",IF(A770="","Add a date",IF(D770="","Pick a category",IF(J770="?","Category not on Categories tab",IF(AND(E770&lt;&gt;"",F770&lt;&gt;""),"Use In OR Out, not both",IF(AND(E770="",F770=""),"Add an amount",""))))))</f>
        <v/>
      </c>
    </row>
    <row r="771" customFormat="false" ht="15" hidden="false" customHeight="false" outlineLevel="0" collapsed="false">
      <c r="A771" s="9"/>
      <c r="B771" s="10"/>
      <c r="C771" s="10"/>
      <c r="D771" s="10"/>
      <c r="E771" s="11"/>
      <c r="F771" s="11"/>
      <c r="G771" s="10"/>
      <c r="H771" s="10"/>
      <c r="I771" s="10"/>
      <c r="J771" s="12" t="str">
        <f aca="false">IF(D771="","",IFERROR(INDEX(Categories!$B$2:$B$38,MATCH(D771,Categories!$A$2:$A$38,0)),"?"))</f>
        <v/>
      </c>
      <c r="K771" s="12" t="str">
        <f aca="false">IF(AND(A771="",D771="",E771="",F771=""),"",IF(A771="","Add a date",IF(D771="","Pick a category",IF(J771="?","Category not on Categories tab",IF(AND(E771&lt;&gt;"",F771&lt;&gt;""),"Use In OR Out, not both",IF(AND(E771="",F771=""),"Add an amount",""))))))</f>
        <v/>
      </c>
    </row>
    <row r="772" customFormat="false" ht="15" hidden="false" customHeight="false" outlineLevel="0" collapsed="false">
      <c r="A772" s="9"/>
      <c r="B772" s="10"/>
      <c r="C772" s="10"/>
      <c r="D772" s="10"/>
      <c r="E772" s="11"/>
      <c r="F772" s="11"/>
      <c r="G772" s="10"/>
      <c r="H772" s="10"/>
      <c r="I772" s="10"/>
      <c r="J772" s="12" t="str">
        <f aca="false">IF(D772="","",IFERROR(INDEX(Categories!$B$2:$B$38,MATCH(D772,Categories!$A$2:$A$38,0)),"?"))</f>
        <v/>
      </c>
      <c r="K772" s="12" t="str">
        <f aca="false">IF(AND(A772="",D772="",E772="",F772=""),"",IF(A772="","Add a date",IF(D772="","Pick a category",IF(J772="?","Category not on Categories tab",IF(AND(E772&lt;&gt;"",F772&lt;&gt;""),"Use In OR Out, not both",IF(AND(E772="",F772=""),"Add an amount",""))))))</f>
        <v/>
      </c>
    </row>
    <row r="773" customFormat="false" ht="15" hidden="false" customHeight="false" outlineLevel="0" collapsed="false">
      <c r="A773" s="9"/>
      <c r="B773" s="10"/>
      <c r="C773" s="10"/>
      <c r="D773" s="10"/>
      <c r="E773" s="11"/>
      <c r="F773" s="11"/>
      <c r="G773" s="10"/>
      <c r="H773" s="10"/>
      <c r="I773" s="10"/>
      <c r="J773" s="12" t="str">
        <f aca="false">IF(D773="","",IFERROR(INDEX(Categories!$B$2:$B$38,MATCH(D773,Categories!$A$2:$A$38,0)),"?"))</f>
        <v/>
      </c>
      <c r="K773" s="12" t="str">
        <f aca="false">IF(AND(A773="",D773="",E773="",F773=""),"",IF(A773="","Add a date",IF(D773="","Pick a category",IF(J773="?","Category not on Categories tab",IF(AND(E773&lt;&gt;"",F773&lt;&gt;""),"Use In OR Out, not both",IF(AND(E773="",F773=""),"Add an amount",""))))))</f>
        <v/>
      </c>
    </row>
    <row r="774" customFormat="false" ht="15" hidden="false" customHeight="false" outlineLevel="0" collapsed="false">
      <c r="A774" s="9"/>
      <c r="B774" s="10"/>
      <c r="C774" s="10"/>
      <c r="D774" s="10"/>
      <c r="E774" s="11"/>
      <c r="F774" s="11"/>
      <c r="G774" s="10"/>
      <c r="H774" s="10"/>
      <c r="I774" s="10"/>
      <c r="J774" s="12" t="str">
        <f aca="false">IF(D774="","",IFERROR(INDEX(Categories!$B$2:$B$38,MATCH(D774,Categories!$A$2:$A$38,0)),"?"))</f>
        <v/>
      </c>
      <c r="K774" s="12" t="str">
        <f aca="false">IF(AND(A774="",D774="",E774="",F774=""),"",IF(A774="","Add a date",IF(D774="","Pick a category",IF(J774="?","Category not on Categories tab",IF(AND(E774&lt;&gt;"",F774&lt;&gt;""),"Use In OR Out, not both",IF(AND(E774="",F774=""),"Add an amount",""))))))</f>
        <v/>
      </c>
    </row>
    <row r="775" customFormat="false" ht="15" hidden="false" customHeight="false" outlineLevel="0" collapsed="false">
      <c r="A775" s="9"/>
      <c r="B775" s="10"/>
      <c r="C775" s="10"/>
      <c r="D775" s="10"/>
      <c r="E775" s="11"/>
      <c r="F775" s="11"/>
      <c r="G775" s="10"/>
      <c r="H775" s="10"/>
      <c r="I775" s="10"/>
      <c r="J775" s="12" t="str">
        <f aca="false">IF(D775="","",IFERROR(INDEX(Categories!$B$2:$B$38,MATCH(D775,Categories!$A$2:$A$38,0)),"?"))</f>
        <v/>
      </c>
      <c r="K775" s="12" t="str">
        <f aca="false">IF(AND(A775="",D775="",E775="",F775=""),"",IF(A775="","Add a date",IF(D775="","Pick a category",IF(J775="?","Category not on Categories tab",IF(AND(E775&lt;&gt;"",F775&lt;&gt;""),"Use In OR Out, not both",IF(AND(E775="",F775=""),"Add an amount",""))))))</f>
        <v/>
      </c>
    </row>
    <row r="776" customFormat="false" ht="15" hidden="false" customHeight="false" outlineLevel="0" collapsed="false">
      <c r="A776" s="9"/>
      <c r="B776" s="10"/>
      <c r="C776" s="10"/>
      <c r="D776" s="10"/>
      <c r="E776" s="11"/>
      <c r="F776" s="11"/>
      <c r="G776" s="10"/>
      <c r="H776" s="10"/>
      <c r="I776" s="10"/>
      <c r="J776" s="12" t="str">
        <f aca="false">IF(D776="","",IFERROR(INDEX(Categories!$B$2:$B$38,MATCH(D776,Categories!$A$2:$A$38,0)),"?"))</f>
        <v/>
      </c>
      <c r="K776" s="12" t="str">
        <f aca="false">IF(AND(A776="",D776="",E776="",F776=""),"",IF(A776="","Add a date",IF(D776="","Pick a category",IF(J776="?","Category not on Categories tab",IF(AND(E776&lt;&gt;"",F776&lt;&gt;""),"Use In OR Out, not both",IF(AND(E776="",F776=""),"Add an amount",""))))))</f>
        <v/>
      </c>
    </row>
    <row r="777" customFormat="false" ht="15" hidden="false" customHeight="false" outlineLevel="0" collapsed="false">
      <c r="A777" s="9"/>
      <c r="B777" s="10"/>
      <c r="C777" s="10"/>
      <c r="D777" s="10"/>
      <c r="E777" s="11"/>
      <c r="F777" s="11"/>
      <c r="G777" s="10"/>
      <c r="H777" s="10"/>
      <c r="I777" s="10"/>
      <c r="J777" s="12" t="str">
        <f aca="false">IF(D777="","",IFERROR(INDEX(Categories!$B$2:$B$38,MATCH(D777,Categories!$A$2:$A$38,0)),"?"))</f>
        <v/>
      </c>
      <c r="K777" s="12" t="str">
        <f aca="false">IF(AND(A777="",D777="",E777="",F777=""),"",IF(A777="","Add a date",IF(D777="","Pick a category",IF(J777="?","Category not on Categories tab",IF(AND(E777&lt;&gt;"",F777&lt;&gt;""),"Use In OR Out, not both",IF(AND(E777="",F777=""),"Add an amount",""))))))</f>
        <v/>
      </c>
    </row>
    <row r="778" customFormat="false" ht="15" hidden="false" customHeight="false" outlineLevel="0" collapsed="false">
      <c r="A778" s="9"/>
      <c r="B778" s="10"/>
      <c r="C778" s="10"/>
      <c r="D778" s="10"/>
      <c r="E778" s="11"/>
      <c r="F778" s="11"/>
      <c r="G778" s="10"/>
      <c r="H778" s="10"/>
      <c r="I778" s="10"/>
      <c r="J778" s="12" t="str">
        <f aca="false">IF(D778="","",IFERROR(INDEX(Categories!$B$2:$B$38,MATCH(D778,Categories!$A$2:$A$38,0)),"?"))</f>
        <v/>
      </c>
      <c r="K778" s="12" t="str">
        <f aca="false">IF(AND(A778="",D778="",E778="",F778=""),"",IF(A778="","Add a date",IF(D778="","Pick a category",IF(J778="?","Category not on Categories tab",IF(AND(E778&lt;&gt;"",F778&lt;&gt;""),"Use In OR Out, not both",IF(AND(E778="",F778=""),"Add an amount",""))))))</f>
        <v/>
      </c>
    </row>
    <row r="779" customFormat="false" ht="15" hidden="false" customHeight="false" outlineLevel="0" collapsed="false">
      <c r="A779" s="9"/>
      <c r="B779" s="10"/>
      <c r="C779" s="10"/>
      <c r="D779" s="10"/>
      <c r="E779" s="11"/>
      <c r="F779" s="11"/>
      <c r="G779" s="10"/>
      <c r="H779" s="10"/>
      <c r="I779" s="10"/>
      <c r="J779" s="12" t="str">
        <f aca="false">IF(D779="","",IFERROR(INDEX(Categories!$B$2:$B$38,MATCH(D779,Categories!$A$2:$A$38,0)),"?"))</f>
        <v/>
      </c>
      <c r="K779" s="12" t="str">
        <f aca="false">IF(AND(A779="",D779="",E779="",F779=""),"",IF(A779="","Add a date",IF(D779="","Pick a category",IF(J779="?","Category not on Categories tab",IF(AND(E779&lt;&gt;"",F779&lt;&gt;""),"Use In OR Out, not both",IF(AND(E779="",F779=""),"Add an amount",""))))))</f>
        <v/>
      </c>
    </row>
    <row r="780" customFormat="false" ht="15" hidden="false" customHeight="false" outlineLevel="0" collapsed="false">
      <c r="A780" s="9"/>
      <c r="B780" s="10"/>
      <c r="C780" s="10"/>
      <c r="D780" s="10"/>
      <c r="E780" s="11"/>
      <c r="F780" s="11"/>
      <c r="G780" s="10"/>
      <c r="H780" s="10"/>
      <c r="I780" s="10"/>
      <c r="J780" s="12" t="str">
        <f aca="false">IF(D780="","",IFERROR(INDEX(Categories!$B$2:$B$38,MATCH(D780,Categories!$A$2:$A$38,0)),"?"))</f>
        <v/>
      </c>
      <c r="K780" s="12" t="str">
        <f aca="false">IF(AND(A780="",D780="",E780="",F780=""),"",IF(A780="","Add a date",IF(D780="","Pick a category",IF(J780="?","Category not on Categories tab",IF(AND(E780&lt;&gt;"",F780&lt;&gt;""),"Use In OR Out, not both",IF(AND(E780="",F780=""),"Add an amount",""))))))</f>
        <v/>
      </c>
    </row>
    <row r="781" customFormat="false" ht="15" hidden="false" customHeight="false" outlineLevel="0" collapsed="false">
      <c r="A781" s="9"/>
      <c r="B781" s="10"/>
      <c r="C781" s="10"/>
      <c r="D781" s="10"/>
      <c r="E781" s="11"/>
      <c r="F781" s="11"/>
      <c r="G781" s="10"/>
      <c r="H781" s="10"/>
      <c r="I781" s="10"/>
      <c r="J781" s="12" t="str">
        <f aca="false">IF(D781="","",IFERROR(INDEX(Categories!$B$2:$B$38,MATCH(D781,Categories!$A$2:$A$38,0)),"?"))</f>
        <v/>
      </c>
      <c r="K781" s="12" t="str">
        <f aca="false">IF(AND(A781="",D781="",E781="",F781=""),"",IF(A781="","Add a date",IF(D781="","Pick a category",IF(J781="?","Category not on Categories tab",IF(AND(E781&lt;&gt;"",F781&lt;&gt;""),"Use In OR Out, not both",IF(AND(E781="",F781=""),"Add an amount",""))))))</f>
        <v/>
      </c>
    </row>
    <row r="782" customFormat="false" ht="15" hidden="false" customHeight="false" outlineLevel="0" collapsed="false">
      <c r="A782" s="9"/>
      <c r="B782" s="10"/>
      <c r="C782" s="10"/>
      <c r="D782" s="10"/>
      <c r="E782" s="11"/>
      <c r="F782" s="11"/>
      <c r="G782" s="10"/>
      <c r="H782" s="10"/>
      <c r="I782" s="10"/>
      <c r="J782" s="12" t="str">
        <f aca="false">IF(D782="","",IFERROR(INDEX(Categories!$B$2:$B$38,MATCH(D782,Categories!$A$2:$A$38,0)),"?"))</f>
        <v/>
      </c>
      <c r="K782" s="12" t="str">
        <f aca="false">IF(AND(A782="",D782="",E782="",F782=""),"",IF(A782="","Add a date",IF(D782="","Pick a category",IF(J782="?","Category not on Categories tab",IF(AND(E782&lt;&gt;"",F782&lt;&gt;""),"Use In OR Out, not both",IF(AND(E782="",F782=""),"Add an amount",""))))))</f>
        <v/>
      </c>
    </row>
    <row r="783" customFormat="false" ht="15" hidden="false" customHeight="false" outlineLevel="0" collapsed="false">
      <c r="A783" s="9"/>
      <c r="B783" s="10"/>
      <c r="C783" s="10"/>
      <c r="D783" s="10"/>
      <c r="E783" s="11"/>
      <c r="F783" s="11"/>
      <c r="G783" s="10"/>
      <c r="H783" s="10"/>
      <c r="I783" s="10"/>
      <c r="J783" s="12" t="str">
        <f aca="false">IF(D783="","",IFERROR(INDEX(Categories!$B$2:$B$38,MATCH(D783,Categories!$A$2:$A$38,0)),"?"))</f>
        <v/>
      </c>
      <c r="K783" s="12" t="str">
        <f aca="false">IF(AND(A783="",D783="",E783="",F783=""),"",IF(A783="","Add a date",IF(D783="","Pick a category",IF(J783="?","Category not on Categories tab",IF(AND(E783&lt;&gt;"",F783&lt;&gt;""),"Use In OR Out, not both",IF(AND(E783="",F783=""),"Add an amount",""))))))</f>
        <v/>
      </c>
    </row>
    <row r="784" customFormat="false" ht="15" hidden="false" customHeight="false" outlineLevel="0" collapsed="false">
      <c r="A784" s="9"/>
      <c r="B784" s="10"/>
      <c r="C784" s="10"/>
      <c r="D784" s="10"/>
      <c r="E784" s="11"/>
      <c r="F784" s="11"/>
      <c r="G784" s="10"/>
      <c r="H784" s="10"/>
      <c r="I784" s="10"/>
      <c r="J784" s="12" t="str">
        <f aca="false">IF(D784="","",IFERROR(INDEX(Categories!$B$2:$B$38,MATCH(D784,Categories!$A$2:$A$38,0)),"?"))</f>
        <v/>
      </c>
      <c r="K784" s="12" t="str">
        <f aca="false">IF(AND(A784="",D784="",E784="",F784=""),"",IF(A784="","Add a date",IF(D784="","Pick a category",IF(J784="?","Category not on Categories tab",IF(AND(E784&lt;&gt;"",F784&lt;&gt;""),"Use In OR Out, not both",IF(AND(E784="",F784=""),"Add an amount",""))))))</f>
        <v/>
      </c>
    </row>
    <row r="785" customFormat="false" ht="15" hidden="false" customHeight="false" outlineLevel="0" collapsed="false">
      <c r="A785" s="9"/>
      <c r="B785" s="10"/>
      <c r="C785" s="10"/>
      <c r="D785" s="10"/>
      <c r="E785" s="11"/>
      <c r="F785" s="11"/>
      <c r="G785" s="10"/>
      <c r="H785" s="10"/>
      <c r="I785" s="10"/>
      <c r="J785" s="12" t="str">
        <f aca="false">IF(D785="","",IFERROR(INDEX(Categories!$B$2:$B$38,MATCH(D785,Categories!$A$2:$A$38,0)),"?"))</f>
        <v/>
      </c>
      <c r="K785" s="12" t="str">
        <f aca="false">IF(AND(A785="",D785="",E785="",F785=""),"",IF(A785="","Add a date",IF(D785="","Pick a category",IF(J785="?","Category not on Categories tab",IF(AND(E785&lt;&gt;"",F785&lt;&gt;""),"Use In OR Out, not both",IF(AND(E785="",F785=""),"Add an amount",""))))))</f>
        <v/>
      </c>
    </row>
    <row r="786" customFormat="false" ht="15" hidden="false" customHeight="false" outlineLevel="0" collapsed="false">
      <c r="A786" s="9"/>
      <c r="B786" s="10"/>
      <c r="C786" s="10"/>
      <c r="D786" s="10"/>
      <c r="E786" s="11"/>
      <c r="F786" s="11"/>
      <c r="G786" s="10"/>
      <c r="H786" s="10"/>
      <c r="I786" s="10"/>
      <c r="J786" s="12" t="str">
        <f aca="false">IF(D786="","",IFERROR(INDEX(Categories!$B$2:$B$38,MATCH(D786,Categories!$A$2:$A$38,0)),"?"))</f>
        <v/>
      </c>
      <c r="K786" s="12" t="str">
        <f aca="false">IF(AND(A786="",D786="",E786="",F786=""),"",IF(A786="","Add a date",IF(D786="","Pick a category",IF(J786="?","Category not on Categories tab",IF(AND(E786&lt;&gt;"",F786&lt;&gt;""),"Use In OR Out, not both",IF(AND(E786="",F786=""),"Add an amount",""))))))</f>
        <v/>
      </c>
    </row>
    <row r="787" customFormat="false" ht="15" hidden="false" customHeight="false" outlineLevel="0" collapsed="false">
      <c r="A787" s="9"/>
      <c r="B787" s="10"/>
      <c r="C787" s="10"/>
      <c r="D787" s="10"/>
      <c r="E787" s="11"/>
      <c r="F787" s="11"/>
      <c r="G787" s="10"/>
      <c r="H787" s="10"/>
      <c r="I787" s="10"/>
      <c r="J787" s="12" t="str">
        <f aca="false">IF(D787="","",IFERROR(INDEX(Categories!$B$2:$B$38,MATCH(D787,Categories!$A$2:$A$38,0)),"?"))</f>
        <v/>
      </c>
      <c r="K787" s="12" t="str">
        <f aca="false">IF(AND(A787="",D787="",E787="",F787=""),"",IF(A787="","Add a date",IF(D787="","Pick a category",IF(J787="?","Category not on Categories tab",IF(AND(E787&lt;&gt;"",F787&lt;&gt;""),"Use In OR Out, not both",IF(AND(E787="",F787=""),"Add an amount",""))))))</f>
        <v/>
      </c>
    </row>
    <row r="788" customFormat="false" ht="15" hidden="false" customHeight="false" outlineLevel="0" collapsed="false">
      <c r="A788" s="9"/>
      <c r="B788" s="10"/>
      <c r="C788" s="10"/>
      <c r="D788" s="10"/>
      <c r="E788" s="11"/>
      <c r="F788" s="11"/>
      <c r="G788" s="10"/>
      <c r="H788" s="10"/>
      <c r="I788" s="10"/>
      <c r="J788" s="12" t="str">
        <f aca="false">IF(D788="","",IFERROR(INDEX(Categories!$B$2:$B$38,MATCH(D788,Categories!$A$2:$A$38,0)),"?"))</f>
        <v/>
      </c>
      <c r="K788" s="12" t="str">
        <f aca="false">IF(AND(A788="",D788="",E788="",F788=""),"",IF(A788="","Add a date",IF(D788="","Pick a category",IF(J788="?","Category not on Categories tab",IF(AND(E788&lt;&gt;"",F788&lt;&gt;""),"Use In OR Out, not both",IF(AND(E788="",F788=""),"Add an amount",""))))))</f>
        <v/>
      </c>
    </row>
    <row r="789" customFormat="false" ht="15" hidden="false" customHeight="false" outlineLevel="0" collapsed="false">
      <c r="A789" s="9"/>
      <c r="B789" s="10"/>
      <c r="C789" s="10"/>
      <c r="D789" s="10"/>
      <c r="E789" s="11"/>
      <c r="F789" s="11"/>
      <c r="G789" s="10"/>
      <c r="H789" s="10"/>
      <c r="I789" s="10"/>
      <c r="J789" s="12" t="str">
        <f aca="false">IF(D789="","",IFERROR(INDEX(Categories!$B$2:$B$38,MATCH(D789,Categories!$A$2:$A$38,0)),"?"))</f>
        <v/>
      </c>
      <c r="K789" s="12" t="str">
        <f aca="false">IF(AND(A789="",D789="",E789="",F789=""),"",IF(A789="","Add a date",IF(D789="","Pick a category",IF(J789="?","Category not on Categories tab",IF(AND(E789&lt;&gt;"",F789&lt;&gt;""),"Use In OR Out, not both",IF(AND(E789="",F789=""),"Add an amount",""))))))</f>
        <v/>
      </c>
    </row>
    <row r="790" customFormat="false" ht="15" hidden="false" customHeight="false" outlineLevel="0" collapsed="false">
      <c r="A790" s="9"/>
      <c r="B790" s="10"/>
      <c r="C790" s="10"/>
      <c r="D790" s="10"/>
      <c r="E790" s="11"/>
      <c r="F790" s="11"/>
      <c r="G790" s="10"/>
      <c r="H790" s="10"/>
      <c r="I790" s="10"/>
      <c r="J790" s="12" t="str">
        <f aca="false">IF(D790="","",IFERROR(INDEX(Categories!$B$2:$B$38,MATCH(D790,Categories!$A$2:$A$38,0)),"?"))</f>
        <v/>
      </c>
      <c r="K790" s="12" t="str">
        <f aca="false">IF(AND(A790="",D790="",E790="",F790=""),"",IF(A790="","Add a date",IF(D790="","Pick a category",IF(J790="?","Category not on Categories tab",IF(AND(E790&lt;&gt;"",F790&lt;&gt;""),"Use In OR Out, not both",IF(AND(E790="",F790=""),"Add an amount",""))))))</f>
        <v/>
      </c>
    </row>
    <row r="791" customFormat="false" ht="15" hidden="false" customHeight="false" outlineLevel="0" collapsed="false">
      <c r="A791" s="9"/>
      <c r="B791" s="10"/>
      <c r="C791" s="10"/>
      <c r="D791" s="10"/>
      <c r="E791" s="11"/>
      <c r="F791" s="11"/>
      <c r="G791" s="10"/>
      <c r="H791" s="10"/>
      <c r="I791" s="10"/>
      <c r="J791" s="12" t="str">
        <f aca="false">IF(D791="","",IFERROR(INDEX(Categories!$B$2:$B$38,MATCH(D791,Categories!$A$2:$A$38,0)),"?"))</f>
        <v/>
      </c>
      <c r="K791" s="12" t="str">
        <f aca="false">IF(AND(A791="",D791="",E791="",F791=""),"",IF(A791="","Add a date",IF(D791="","Pick a category",IF(J791="?","Category not on Categories tab",IF(AND(E791&lt;&gt;"",F791&lt;&gt;""),"Use In OR Out, not both",IF(AND(E791="",F791=""),"Add an amount",""))))))</f>
        <v/>
      </c>
    </row>
    <row r="792" customFormat="false" ht="15" hidden="false" customHeight="false" outlineLevel="0" collapsed="false">
      <c r="A792" s="9"/>
      <c r="B792" s="10"/>
      <c r="C792" s="10"/>
      <c r="D792" s="10"/>
      <c r="E792" s="11"/>
      <c r="F792" s="11"/>
      <c r="G792" s="10"/>
      <c r="H792" s="10"/>
      <c r="I792" s="10"/>
      <c r="J792" s="12" t="str">
        <f aca="false">IF(D792="","",IFERROR(INDEX(Categories!$B$2:$B$38,MATCH(D792,Categories!$A$2:$A$38,0)),"?"))</f>
        <v/>
      </c>
      <c r="K792" s="12" t="str">
        <f aca="false">IF(AND(A792="",D792="",E792="",F792=""),"",IF(A792="","Add a date",IF(D792="","Pick a category",IF(J792="?","Category not on Categories tab",IF(AND(E792&lt;&gt;"",F792&lt;&gt;""),"Use In OR Out, not both",IF(AND(E792="",F792=""),"Add an amount",""))))))</f>
        <v/>
      </c>
    </row>
    <row r="793" customFormat="false" ht="15" hidden="false" customHeight="false" outlineLevel="0" collapsed="false">
      <c r="A793" s="9"/>
      <c r="B793" s="10"/>
      <c r="C793" s="10"/>
      <c r="D793" s="10"/>
      <c r="E793" s="11"/>
      <c r="F793" s="11"/>
      <c r="G793" s="10"/>
      <c r="H793" s="10"/>
      <c r="I793" s="10"/>
      <c r="J793" s="12" t="str">
        <f aca="false">IF(D793="","",IFERROR(INDEX(Categories!$B$2:$B$38,MATCH(D793,Categories!$A$2:$A$38,0)),"?"))</f>
        <v/>
      </c>
      <c r="K793" s="12" t="str">
        <f aca="false">IF(AND(A793="",D793="",E793="",F793=""),"",IF(A793="","Add a date",IF(D793="","Pick a category",IF(J793="?","Category not on Categories tab",IF(AND(E793&lt;&gt;"",F793&lt;&gt;""),"Use In OR Out, not both",IF(AND(E793="",F793=""),"Add an amount",""))))))</f>
        <v/>
      </c>
    </row>
    <row r="794" customFormat="false" ht="15" hidden="false" customHeight="false" outlineLevel="0" collapsed="false">
      <c r="A794" s="9"/>
      <c r="B794" s="10"/>
      <c r="C794" s="10"/>
      <c r="D794" s="10"/>
      <c r="E794" s="11"/>
      <c r="F794" s="11"/>
      <c r="G794" s="10"/>
      <c r="H794" s="10"/>
      <c r="I794" s="10"/>
      <c r="J794" s="12" t="str">
        <f aca="false">IF(D794="","",IFERROR(INDEX(Categories!$B$2:$B$38,MATCH(D794,Categories!$A$2:$A$38,0)),"?"))</f>
        <v/>
      </c>
      <c r="K794" s="12" t="str">
        <f aca="false">IF(AND(A794="",D794="",E794="",F794=""),"",IF(A794="","Add a date",IF(D794="","Pick a category",IF(J794="?","Category not on Categories tab",IF(AND(E794&lt;&gt;"",F794&lt;&gt;""),"Use In OR Out, not both",IF(AND(E794="",F794=""),"Add an amount",""))))))</f>
        <v/>
      </c>
    </row>
    <row r="795" customFormat="false" ht="15" hidden="false" customHeight="false" outlineLevel="0" collapsed="false">
      <c r="A795" s="9"/>
      <c r="B795" s="10"/>
      <c r="C795" s="10"/>
      <c r="D795" s="10"/>
      <c r="E795" s="11"/>
      <c r="F795" s="11"/>
      <c r="G795" s="10"/>
      <c r="H795" s="10"/>
      <c r="I795" s="10"/>
      <c r="J795" s="12" t="str">
        <f aca="false">IF(D795="","",IFERROR(INDEX(Categories!$B$2:$B$38,MATCH(D795,Categories!$A$2:$A$38,0)),"?"))</f>
        <v/>
      </c>
      <c r="K795" s="12" t="str">
        <f aca="false">IF(AND(A795="",D795="",E795="",F795=""),"",IF(A795="","Add a date",IF(D795="","Pick a category",IF(J795="?","Category not on Categories tab",IF(AND(E795&lt;&gt;"",F795&lt;&gt;""),"Use In OR Out, not both",IF(AND(E795="",F795=""),"Add an amount",""))))))</f>
        <v/>
      </c>
    </row>
    <row r="796" customFormat="false" ht="15" hidden="false" customHeight="false" outlineLevel="0" collapsed="false">
      <c r="A796" s="9"/>
      <c r="B796" s="10"/>
      <c r="C796" s="10"/>
      <c r="D796" s="10"/>
      <c r="E796" s="11"/>
      <c r="F796" s="11"/>
      <c r="G796" s="10"/>
      <c r="H796" s="10"/>
      <c r="I796" s="10"/>
      <c r="J796" s="12" t="str">
        <f aca="false">IF(D796="","",IFERROR(INDEX(Categories!$B$2:$B$38,MATCH(D796,Categories!$A$2:$A$38,0)),"?"))</f>
        <v/>
      </c>
      <c r="K796" s="12" t="str">
        <f aca="false">IF(AND(A796="",D796="",E796="",F796=""),"",IF(A796="","Add a date",IF(D796="","Pick a category",IF(J796="?","Category not on Categories tab",IF(AND(E796&lt;&gt;"",F796&lt;&gt;""),"Use In OR Out, not both",IF(AND(E796="",F796=""),"Add an amount",""))))))</f>
        <v/>
      </c>
    </row>
    <row r="797" customFormat="false" ht="15" hidden="false" customHeight="false" outlineLevel="0" collapsed="false">
      <c r="A797" s="9"/>
      <c r="B797" s="10"/>
      <c r="C797" s="10"/>
      <c r="D797" s="10"/>
      <c r="E797" s="11"/>
      <c r="F797" s="11"/>
      <c r="G797" s="10"/>
      <c r="H797" s="10"/>
      <c r="I797" s="10"/>
      <c r="J797" s="12" t="str">
        <f aca="false">IF(D797="","",IFERROR(INDEX(Categories!$B$2:$B$38,MATCH(D797,Categories!$A$2:$A$38,0)),"?"))</f>
        <v/>
      </c>
      <c r="K797" s="12" t="str">
        <f aca="false">IF(AND(A797="",D797="",E797="",F797=""),"",IF(A797="","Add a date",IF(D797="","Pick a category",IF(J797="?","Category not on Categories tab",IF(AND(E797&lt;&gt;"",F797&lt;&gt;""),"Use In OR Out, not both",IF(AND(E797="",F797=""),"Add an amount",""))))))</f>
        <v/>
      </c>
    </row>
    <row r="798" customFormat="false" ht="15" hidden="false" customHeight="false" outlineLevel="0" collapsed="false">
      <c r="A798" s="9"/>
      <c r="B798" s="10"/>
      <c r="C798" s="10"/>
      <c r="D798" s="10"/>
      <c r="E798" s="11"/>
      <c r="F798" s="11"/>
      <c r="G798" s="10"/>
      <c r="H798" s="10"/>
      <c r="I798" s="10"/>
      <c r="J798" s="12" t="str">
        <f aca="false">IF(D798="","",IFERROR(INDEX(Categories!$B$2:$B$38,MATCH(D798,Categories!$A$2:$A$38,0)),"?"))</f>
        <v/>
      </c>
      <c r="K798" s="12" t="str">
        <f aca="false">IF(AND(A798="",D798="",E798="",F798=""),"",IF(A798="","Add a date",IF(D798="","Pick a category",IF(J798="?","Category not on Categories tab",IF(AND(E798&lt;&gt;"",F798&lt;&gt;""),"Use In OR Out, not both",IF(AND(E798="",F798=""),"Add an amount",""))))))</f>
        <v/>
      </c>
    </row>
    <row r="799" customFormat="false" ht="15" hidden="false" customHeight="false" outlineLevel="0" collapsed="false">
      <c r="A799" s="9"/>
      <c r="B799" s="10"/>
      <c r="C799" s="10"/>
      <c r="D799" s="10"/>
      <c r="E799" s="11"/>
      <c r="F799" s="11"/>
      <c r="G799" s="10"/>
      <c r="H799" s="10"/>
      <c r="I799" s="10"/>
      <c r="J799" s="12" t="str">
        <f aca="false">IF(D799="","",IFERROR(INDEX(Categories!$B$2:$B$38,MATCH(D799,Categories!$A$2:$A$38,0)),"?"))</f>
        <v/>
      </c>
      <c r="K799" s="12" t="str">
        <f aca="false">IF(AND(A799="",D799="",E799="",F799=""),"",IF(A799="","Add a date",IF(D799="","Pick a category",IF(J799="?","Category not on Categories tab",IF(AND(E799&lt;&gt;"",F799&lt;&gt;""),"Use In OR Out, not both",IF(AND(E799="",F799=""),"Add an amount",""))))))</f>
        <v/>
      </c>
    </row>
    <row r="800" customFormat="false" ht="15" hidden="false" customHeight="false" outlineLevel="0" collapsed="false">
      <c r="A800" s="9"/>
      <c r="B800" s="10"/>
      <c r="C800" s="10"/>
      <c r="D800" s="10"/>
      <c r="E800" s="11"/>
      <c r="F800" s="11"/>
      <c r="G800" s="10"/>
      <c r="H800" s="10"/>
      <c r="I800" s="10"/>
      <c r="J800" s="12" t="str">
        <f aca="false">IF(D800="","",IFERROR(INDEX(Categories!$B$2:$B$38,MATCH(D800,Categories!$A$2:$A$38,0)),"?"))</f>
        <v/>
      </c>
      <c r="K800" s="12" t="str">
        <f aca="false">IF(AND(A800="",D800="",E800="",F800=""),"",IF(A800="","Add a date",IF(D800="","Pick a category",IF(J800="?","Category not on Categories tab",IF(AND(E800&lt;&gt;"",F800&lt;&gt;""),"Use In OR Out, not both",IF(AND(E800="",F800=""),"Add an amount",""))))))</f>
        <v/>
      </c>
    </row>
    <row r="801" customFormat="false" ht="15" hidden="false" customHeight="false" outlineLevel="0" collapsed="false">
      <c r="A801" s="9"/>
      <c r="B801" s="10"/>
      <c r="C801" s="10"/>
      <c r="D801" s="10"/>
      <c r="E801" s="11"/>
      <c r="F801" s="11"/>
      <c r="G801" s="10"/>
      <c r="H801" s="10"/>
      <c r="I801" s="10"/>
      <c r="J801" s="12" t="str">
        <f aca="false">IF(D801="","",IFERROR(INDEX(Categories!$B$2:$B$38,MATCH(D801,Categories!$A$2:$A$38,0)),"?"))</f>
        <v/>
      </c>
      <c r="K801" s="12" t="str">
        <f aca="false">IF(AND(A801="",D801="",E801="",F801=""),"",IF(A801="","Add a date",IF(D801="","Pick a category",IF(J801="?","Category not on Categories tab",IF(AND(E801&lt;&gt;"",F801&lt;&gt;""),"Use In OR Out, not both",IF(AND(E801="",F801=""),"Add an amount",""))))))</f>
        <v/>
      </c>
    </row>
    <row r="802" customFormat="false" ht="15" hidden="false" customHeight="false" outlineLevel="0" collapsed="false">
      <c r="A802" s="9"/>
      <c r="B802" s="10"/>
      <c r="C802" s="10"/>
      <c r="D802" s="10"/>
      <c r="E802" s="11"/>
      <c r="F802" s="11"/>
      <c r="G802" s="10"/>
      <c r="H802" s="10"/>
      <c r="I802" s="10"/>
      <c r="J802" s="12" t="str">
        <f aca="false">IF(D802="","",IFERROR(INDEX(Categories!$B$2:$B$38,MATCH(D802,Categories!$A$2:$A$38,0)),"?"))</f>
        <v/>
      </c>
      <c r="K802" s="12" t="str">
        <f aca="false">IF(AND(A802="",D802="",E802="",F802=""),"",IF(A802="","Add a date",IF(D802="","Pick a category",IF(J802="?","Category not on Categories tab",IF(AND(E802&lt;&gt;"",F802&lt;&gt;""),"Use In OR Out, not both",IF(AND(E802="",F802=""),"Add an amount",""))))))</f>
        <v/>
      </c>
    </row>
    <row r="803" customFormat="false" ht="15" hidden="false" customHeight="false" outlineLevel="0" collapsed="false">
      <c r="A803" s="9"/>
      <c r="B803" s="10"/>
      <c r="C803" s="10"/>
      <c r="D803" s="10"/>
      <c r="E803" s="11"/>
      <c r="F803" s="11"/>
      <c r="G803" s="10"/>
      <c r="H803" s="10"/>
      <c r="I803" s="10"/>
      <c r="J803" s="12" t="str">
        <f aca="false">IF(D803="","",IFERROR(INDEX(Categories!$B$2:$B$38,MATCH(D803,Categories!$A$2:$A$38,0)),"?"))</f>
        <v/>
      </c>
      <c r="K803" s="12" t="str">
        <f aca="false">IF(AND(A803="",D803="",E803="",F803=""),"",IF(A803="","Add a date",IF(D803="","Pick a category",IF(J803="?","Category not on Categories tab",IF(AND(E803&lt;&gt;"",F803&lt;&gt;""),"Use In OR Out, not both",IF(AND(E803="",F803=""),"Add an amount",""))))))</f>
        <v/>
      </c>
    </row>
    <row r="804" customFormat="false" ht="15" hidden="false" customHeight="false" outlineLevel="0" collapsed="false">
      <c r="A804" s="9"/>
      <c r="B804" s="10"/>
      <c r="C804" s="10"/>
      <c r="D804" s="10"/>
      <c r="E804" s="11"/>
      <c r="F804" s="11"/>
      <c r="G804" s="10"/>
      <c r="H804" s="10"/>
      <c r="I804" s="10"/>
      <c r="J804" s="12" t="str">
        <f aca="false">IF(D804="","",IFERROR(INDEX(Categories!$B$2:$B$38,MATCH(D804,Categories!$A$2:$A$38,0)),"?"))</f>
        <v/>
      </c>
      <c r="K804" s="12" t="str">
        <f aca="false">IF(AND(A804="",D804="",E804="",F804=""),"",IF(A804="","Add a date",IF(D804="","Pick a category",IF(J804="?","Category not on Categories tab",IF(AND(E804&lt;&gt;"",F804&lt;&gt;""),"Use In OR Out, not both",IF(AND(E804="",F804=""),"Add an amount",""))))))</f>
        <v/>
      </c>
    </row>
    <row r="805" customFormat="false" ht="15" hidden="false" customHeight="false" outlineLevel="0" collapsed="false">
      <c r="A805" s="9"/>
      <c r="B805" s="10"/>
      <c r="C805" s="10"/>
      <c r="D805" s="10"/>
      <c r="E805" s="11"/>
      <c r="F805" s="11"/>
      <c r="G805" s="10"/>
      <c r="H805" s="10"/>
      <c r="I805" s="10"/>
      <c r="J805" s="12" t="str">
        <f aca="false">IF(D805="","",IFERROR(INDEX(Categories!$B$2:$B$38,MATCH(D805,Categories!$A$2:$A$38,0)),"?"))</f>
        <v/>
      </c>
      <c r="K805" s="12" t="str">
        <f aca="false">IF(AND(A805="",D805="",E805="",F805=""),"",IF(A805="","Add a date",IF(D805="","Pick a category",IF(J805="?","Category not on Categories tab",IF(AND(E805&lt;&gt;"",F805&lt;&gt;""),"Use In OR Out, not both",IF(AND(E805="",F805=""),"Add an amount",""))))))</f>
        <v/>
      </c>
    </row>
    <row r="806" customFormat="false" ht="15" hidden="false" customHeight="false" outlineLevel="0" collapsed="false">
      <c r="A806" s="9"/>
      <c r="B806" s="10"/>
      <c r="C806" s="10"/>
      <c r="D806" s="10"/>
      <c r="E806" s="11"/>
      <c r="F806" s="11"/>
      <c r="G806" s="10"/>
      <c r="H806" s="10"/>
      <c r="I806" s="10"/>
      <c r="J806" s="12" t="str">
        <f aca="false">IF(D806="","",IFERROR(INDEX(Categories!$B$2:$B$38,MATCH(D806,Categories!$A$2:$A$38,0)),"?"))</f>
        <v/>
      </c>
      <c r="K806" s="12" t="str">
        <f aca="false">IF(AND(A806="",D806="",E806="",F806=""),"",IF(A806="","Add a date",IF(D806="","Pick a category",IF(J806="?","Category not on Categories tab",IF(AND(E806&lt;&gt;"",F806&lt;&gt;""),"Use In OR Out, not both",IF(AND(E806="",F806=""),"Add an amount",""))))))</f>
        <v/>
      </c>
    </row>
    <row r="807" customFormat="false" ht="15" hidden="false" customHeight="false" outlineLevel="0" collapsed="false">
      <c r="A807" s="9"/>
      <c r="B807" s="10"/>
      <c r="C807" s="10"/>
      <c r="D807" s="10"/>
      <c r="E807" s="11"/>
      <c r="F807" s="11"/>
      <c r="G807" s="10"/>
      <c r="H807" s="10"/>
      <c r="I807" s="10"/>
      <c r="J807" s="12" t="str">
        <f aca="false">IF(D807="","",IFERROR(INDEX(Categories!$B$2:$B$38,MATCH(D807,Categories!$A$2:$A$38,0)),"?"))</f>
        <v/>
      </c>
      <c r="K807" s="12" t="str">
        <f aca="false">IF(AND(A807="",D807="",E807="",F807=""),"",IF(A807="","Add a date",IF(D807="","Pick a category",IF(J807="?","Category not on Categories tab",IF(AND(E807&lt;&gt;"",F807&lt;&gt;""),"Use In OR Out, not both",IF(AND(E807="",F807=""),"Add an amount",""))))))</f>
        <v/>
      </c>
    </row>
    <row r="808" customFormat="false" ht="15" hidden="false" customHeight="false" outlineLevel="0" collapsed="false">
      <c r="A808" s="9"/>
      <c r="B808" s="10"/>
      <c r="C808" s="10"/>
      <c r="D808" s="10"/>
      <c r="E808" s="11"/>
      <c r="F808" s="11"/>
      <c r="G808" s="10"/>
      <c r="H808" s="10"/>
      <c r="I808" s="10"/>
      <c r="J808" s="12" t="str">
        <f aca="false">IF(D808="","",IFERROR(INDEX(Categories!$B$2:$B$38,MATCH(D808,Categories!$A$2:$A$38,0)),"?"))</f>
        <v/>
      </c>
      <c r="K808" s="12" t="str">
        <f aca="false">IF(AND(A808="",D808="",E808="",F808=""),"",IF(A808="","Add a date",IF(D808="","Pick a category",IF(J808="?","Category not on Categories tab",IF(AND(E808&lt;&gt;"",F808&lt;&gt;""),"Use In OR Out, not both",IF(AND(E808="",F808=""),"Add an amount",""))))))</f>
        <v/>
      </c>
    </row>
    <row r="809" customFormat="false" ht="15" hidden="false" customHeight="false" outlineLevel="0" collapsed="false">
      <c r="A809" s="9"/>
      <c r="B809" s="10"/>
      <c r="C809" s="10"/>
      <c r="D809" s="10"/>
      <c r="E809" s="11"/>
      <c r="F809" s="11"/>
      <c r="G809" s="10"/>
      <c r="H809" s="10"/>
      <c r="I809" s="10"/>
      <c r="J809" s="12" t="str">
        <f aca="false">IF(D809="","",IFERROR(INDEX(Categories!$B$2:$B$38,MATCH(D809,Categories!$A$2:$A$38,0)),"?"))</f>
        <v/>
      </c>
      <c r="K809" s="12" t="str">
        <f aca="false">IF(AND(A809="",D809="",E809="",F809=""),"",IF(A809="","Add a date",IF(D809="","Pick a category",IF(J809="?","Category not on Categories tab",IF(AND(E809&lt;&gt;"",F809&lt;&gt;""),"Use In OR Out, not both",IF(AND(E809="",F809=""),"Add an amount",""))))))</f>
        <v/>
      </c>
    </row>
    <row r="810" customFormat="false" ht="15" hidden="false" customHeight="false" outlineLevel="0" collapsed="false">
      <c r="A810" s="9"/>
      <c r="B810" s="10"/>
      <c r="C810" s="10"/>
      <c r="D810" s="10"/>
      <c r="E810" s="11"/>
      <c r="F810" s="11"/>
      <c r="G810" s="10"/>
      <c r="H810" s="10"/>
      <c r="I810" s="10"/>
      <c r="J810" s="12" t="str">
        <f aca="false">IF(D810="","",IFERROR(INDEX(Categories!$B$2:$B$38,MATCH(D810,Categories!$A$2:$A$38,0)),"?"))</f>
        <v/>
      </c>
      <c r="K810" s="12" t="str">
        <f aca="false">IF(AND(A810="",D810="",E810="",F810=""),"",IF(A810="","Add a date",IF(D810="","Pick a category",IF(J810="?","Category not on Categories tab",IF(AND(E810&lt;&gt;"",F810&lt;&gt;""),"Use In OR Out, not both",IF(AND(E810="",F810=""),"Add an amount",""))))))</f>
        <v/>
      </c>
    </row>
    <row r="811" customFormat="false" ht="15" hidden="false" customHeight="false" outlineLevel="0" collapsed="false">
      <c r="A811" s="9"/>
      <c r="B811" s="10"/>
      <c r="C811" s="10"/>
      <c r="D811" s="10"/>
      <c r="E811" s="11"/>
      <c r="F811" s="11"/>
      <c r="G811" s="10"/>
      <c r="H811" s="10"/>
      <c r="I811" s="10"/>
      <c r="J811" s="12" t="str">
        <f aca="false">IF(D811="","",IFERROR(INDEX(Categories!$B$2:$B$38,MATCH(D811,Categories!$A$2:$A$38,0)),"?"))</f>
        <v/>
      </c>
      <c r="K811" s="12" t="str">
        <f aca="false">IF(AND(A811="",D811="",E811="",F811=""),"",IF(A811="","Add a date",IF(D811="","Pick a category",IF(J811="?","Category not on Categories tab",IF(AND(E811&lt;&gt;"",F811&lt;&gt;""),"Use In OR Out, not both",IF(AND(E811="",F811=""),"Add an amount",""))))))</f>
        <v/>
      </c>
    </row>
    <row r="812" customFormat="false" ht="15" hidden="false" customHeight="false" outlineLevel="0" collapsed="false">
      <c r="A812" s="9"/>
      <c r="B812" s="10"/>
      <c r="C812" s="10"/>
      <c r="D812" s="10"/>
      <c r="E812" s="11"/>
      <c r="F812" s="11"/>
      <c r="G812" s="10"/>
      <c r="H812" s="10"/>
      <c r="I812" s="10"/>
      <c r="J812" s="12" t="str">
        <f aca="false">IF(D812="","",IFERROR(INDEX(Categories!$B$2:$B$38,MATCH(D812,Categories!$A$2:$A$38,0)),"?"))</f>
        <v/>
      </c>
      <c r="K812" s="12" t="str">
        <f aca="false">IF(AND(A812="",D812="",E812="",F812=""),"",IF(A812="","Add a date",IF(D812="","Pick a category",IF(J812="?","Category not on Categories tab",IF(AND(E812&lt;&gt;"",F812&lt;&gt;""),"Use In OR Out, not both",IF(AND(E812="",F812=""),"Add an amount",""))))))</f>
        <v/>
      </c>
    </row>
    <row r="813" customFormat="false" ht="15" hidden="false" customHeight="false" outlineLevel="0" collapsed="false">
      <c r="A813" s="9"/>
      <c r="B813" s="10"/>
      <c r="C813" s="10"/>
      <c r="D813" s="10"/>
      <c r="E813" s="11"/>
      <c r="F813" s="11"/>
      <c r="G813" s="10"/>
      <c r="H813" s="10"/>
      <c r="I813" s="10"/>
      <c r="J813" s="12" t="str">
        <f aca="false">IF(D813="","",IFERROR(INDEX(Categories!$B$2:$B$38,MATCH(D813,Categories!$A$2:$A$38,0)),"?"))</f>
        <v/>
      </c>
      <c r="K813" s="12" t="str">
        <f aca="false">IF(AND(A813="",D813="",E813="",F813=""),"",IF(A813="","Add a date",IF(D813="","Pick a category",IF(J813="?","Category not on Categories tab",IF(AND(E813&lt;&gt;"",F813&lt;&gt;""),"Use In OR Out, not both",IF(AND(E813="",F813=""),"Add an amount",""))))))</f>
        <v/>
      </c>
    </row>
    <row r="814" customFormat="false" ht="15" hidden="false" customHeight="false" outlineLevel="0" collapsed="false">
      <c r="A814" s="9"/>
      <c r="B814" s="10"/>
      <c r="C814" s="10"/>
      <c r="D814" s="10"/>
      <c r="E814" s="11"/>
      <c r="F814" s="11"/>
      <c r="G814" s="10"/>
      <c r="H814" s="10"/>
      <c r="I814" s="10"/>
      <c r="J814" s="12" t="str">
        <f aca="false">IF(D814="","",IFERROR(INDEX(Categories!$B$2:$B$38,MATCH(D814,Categories!$A$2:$A$38,0)),"?"))</f>
        <v/>
      </c>
      <c r="K814" s="12" t="str">
        <f aca="false">IF(AND(A814="",D814="",E814="",F814=""),"",IF(A814="","Add a date",IF(D814="","Pick a category",IF(J814="?","Category not on Categories tab",IF(AND(E814&lt;&gt;"",F814&lt;&gt;""),"Use In OR Out, not both",IF(AND(E814="",F814=""),"Add an amount",""))))))</f>
        <v/>
      </c>
    </row>
    <row r="815" customFormat="false" ht="15" hidden="false" customHeight="false" outlineLevel="0" collapsed="false">
      <c r="A815" s="9"/>
      <c r="B815" s="10"/>
      <c r="C815" s="10"/>
      <c r="D815" s="10"/>
      <c r="E815" s="11"/>
      <c r="F815" s="11"/>
      <c r="G815" s="10"/>
      <c r="H815" s="10"/>
      <c r="I815" s="10"/>
      <c r="J815" s="12" t="str">
        <f aca="false">IF(D815="","",IFERROR(INDEX(Categories!$B$2:$B$38,MATCH(D815,Categories!$A$2:$A$38,0)),"?"))</f>
        <v/>
      </c>
      <c r="K815" s="12" t="str">
        <f aca="false">IF(AND(A815="",D815="",E815="",F815=""),"",IF(A815="","Add a date",IF(D815="","Pick a category",IF(J815="?","Category not on Categories tab",IF(AND(E815&lt;&gt;"",F815&lt;&gt;""),"Use In OR Out, not both",IF(AND(E815="",F815=""),"Add an amount",""))))))</f>
        <v/>
      </c>
    </row>
    <row r="816" customFormat="false" ht="15" hidden="false" customHeight="false" outlineLevel="0" collapsed="false">
      <c r="A816" s="9"/>
      <c r="B816" s="10"/>
      <c r="C816" s="10"/>
      <c r="D816" s="10"/>
      <c r="E816" s="11"/>
      <c r="F816" s="11"/>
      <c r="G816" s="10"/>
      <c r="H816" s="10"/>
      <c r="I816" s="10"/>
      <c r="J816" s="12" t="str">
        <f aca="false">IF(D816="","",IFERROR(INDEX(Categories!$B$2:$B$38,MATCH(D816,Categories!$A$2:$A$38,0)),"?"))</f>
        <v/>
      </c>
      <c r="K816" s="12" t="str">
        <f aca="false">IF(AND(A816="",D816="",E816="",F816=""),"",IF(A816="","Add a date",IF(D816="","Pick a category",IF(J816="?","Category not on Categories tab",IF(AND(E816&lt;&gt;"",F816&lt;&gt;""),"Use In OR Out, not both",IF(AND(E816="",F816=""),"Add an amount",""))))))</f>
        <v/>
      </c>
    </row>
    <row r="817" customFormat="false" ht="15" hidden="false" customHeight="false" outlineLevel="0" collapsed="false">
      <c r="A817" s="9"/>
      <c r="B817" s="10"/>
      <c r="C817" s="10"/>
      <c r="D817" s="10"/>
      <c r="E817" s="11"/>
      <c r="F817" s="11"/>
      <c r="G817" s="10"/>
      <c r="H817" s="10"/>
      <c r="I817" s="10"/>
      <c r="J817" s="12" t="str">
        <f aca="false">IF(D817="","",IFERROR(INDEX(Categories!$B$2:$B$38,MATCH(D817,Categories!$A$2:$A$38,0)),"?"))</f>
        <v/>
      </c>
      <c r="K817" s="12" t="str">
        <f aca="false">IF(AND(A817="",D817="",E817="",F817=""),"",IF(A817="","Add a date",IF(D817="","Pick a category",IF(J817="?","Category not on Categories tab",IF(AND(E817&lt;&gt;"",F817&lt;&gt;""),"Use In OR Out, not both",IF(AND(E817="",F817=""),"Add an amount",""))))))</f>
        <v/>
      </c>
    </row>
    <row r="818" customFormat="false" ht="15" hidden="false" customHeight="false" outlineLevel="0" collapsed="false">
      <c r="A818" s="9"/>
      <c r="B818" s="10"/>
      <c r="C818" s="10"/>
      <c r="D818" s="10"/>
      <c r="E818" s="11"/>
      <c r="F818" s="11"/>
      <c r="G818" s="10"/>
      <c r="H818" s="10"/>
      <c r="I818" s="10"/>
      <c r="J818" s="12" t="str">
        <f aca="false">IF(D818="","",IFERROR(INDEX(Categories!$B$2:$B$38,MATCH(D818,Categories!$A$2:$A$38,0)),"?"))</f>
        <v/>
      </c>
      <c r="K818" s="12" t="str">
        <f aca="false">IF(AND(A818="",D818="",E818="",F818=""),"",IF(A818="","Add a date",IF(D818="","Pick a category",IF(J818="?","Category not on Categories tab",IF(AND(E818&lt;&gt;"",F818&lt;&gt;""),"Use In OR Out, not both",IF(AND(E818="",F818=""),"Add an amount",""))))))</f>
        <v/>
      </c>
    </row>
    <row r="819" customFormat="false" ht="15" hidden="false" customHeight="false" outlineLevel="0" collapsed="false">
      <c r="A819" s="9"/>
      <c r="B819" s="10"/>
      <c r="C819" s="10"/>
      <c r="D819" s="10"/>
      <c r="E819" s="11"/>
      <c r="F819" s="11"/>
      <c r="G819" s="10"/>
      <c r="H819" s="10"/>
      <c r="I819" s="10"/>
      <c r="J819" s="12" t="str">
        <f aca="false">IF(D819="","",IFERROR(INDEX(Categories!$B$2:$B$38,MATCH(D819,Categories!$A$2:$A$38,0)),"?"))</f>
        <v/>
      </c>
      <c r="K819" s="12" t="str">
        <f aca="false">IF(AND(A819="",D819="",E819="",F819=""),"",IF(A819="","Add a date",IF(D819="","Pick a category",IF(J819="?","Category not on Categories tab",IF(AND(E819&lt;&gt;"",F819&lt;&gt;""),"Use In OR Out, not both",IF(AND(E819="",F819=""),"Add an amount",""))))))</f>
        <v/>
      </c>
    </row>
    <row r="820" customFormat="false" ht="15" hidden="false" customHeight="false" outlineLevel="0" collapsed="false">
      <c r="A820" s="9"/>
      <c r="B820" s="10"/>
      <c r="C820" s="10"/>
      <c r="D820" s="10"/>
      <c r="E820" s="11"/>
      <c r="F820" s="11"/>
      <c r="G820" s="10"/>
      <c r="H820" s="10"/>
      <c r="I820" s="10"/>
      <c r="J820" s="12" t="str">
        <f aca="false">IF(D820="","",IFERROR(INDEX(Categories!$B$2:$B$38,MATCH(D820,Categories!$A$2:$A$38,0)),"?"))</f>
        <v/>
      </c>
      <c r="K820" s="12" t="str">
        <f aca="false">IF(AND(A820="",D820="",E820="",F820=""),"",IF(A820="","Add a date",IF(D820="","Pick a category",IF(J820="?","Category not on Categories tab",IF(AND(E820&lt;&gt;"",F820&lt;&gt;""),"Use In OR Out, not both",IF(AND(E820="",F820=""),"Add an amount",""))))))</f>
        <v/>
      </c>
    </row>
    <row r="821" customFormat="false" ht="15" hidden="false" customHeight="false" outlineLevel="0" collapsed="false">
      <c r="A821" s="9"/>
      <c r="B821" s="10"/>
      <c r="C821" s="10"/>
      <c r="D821" s="10"/>
      <c r="E821" s="11"/>
      <c r="F821" s="11"/>
      <c r="G821" s="10"/>
      <c r="H821" s="10"/>
      <c r="I821" s="10"/>
      <c r="J821" s="12" t="str">
        <f aca="false">IF(D821="","",IFERROR(INDEX(Categories!$B$2:$B$38,MATCH(D821,Categories!$A$2:$A$38,0)),"?"))</f>
        <v/>
      </c>
      <c r="K821" s="12" t="str">
        <f aca="false">IF(AND(A821="",D821="",E821="",F821=""),"",IF(A821="","Add a date",IF(D821="","Pick a category",IF(J821="?","Category not on Categories tab",IF(AND(E821&lt;&gt;"",F821&lt;&gt;""),"Use In OR Out, not both",IF(AND(E821="",F821=""),"Add an amount",""))))))</f>
        <v/>
      </c>
    </row>
    <row r="822" customFormat="false" ht="15" hidden="false" customHeight="false" outlineLevel="0" collapsed="false">
      <c r="A822" s="9"/>
      <c r="B822" s="10"/>
      <c r="C822" s="10"/>
      <c r="D822" s="10"/>
      <c r="E822" s="11"/>
      <c r="F822" s="11"/>
      <c r="G822" s="10"/>
      <c r="H822" s="10"/>
      <c r="I822" s="10"/>
      <c r="J822" s="12" t="str">
        <f aca="false">IF(D822="","",IFERROR(INDEX(Categories!$B$2:$B$38,MATCH(D822,Categories!$A$2:$A$38,0)),"?"))</f>
        <v/>
      </c>
      <c r="K822" s="12" t="str">
        <f aca="false">IF(AND(A822="",D822="",E822="",F822=""),"",IF(A822="","Add a date",IF(D822="","Pick a category",IF(J822="?","Category not on Categories tab",IF(AND(E822&lt;&gt;"",F822&lt;&gt;""),"Use In OR Out, not both",IF(AND(E822="",F822=""),"Add an amount",""))))))</f>
        <v/>
      </c>
    </row>
    <row r="823" customFormat="false" ht="15" hidden="false" customHeight="false" outlineLevel="0" collapsed="false">
      <c r="A823" s="9"/>
      <c r="B823" s="10"/>
      <c r="C823" s="10"/>
      <c r="D823" s="10"/>
      <c r="E823" s="11"/>
      <c r="F823" s="11"/>
      <c r="G823" s="10"/>
      <c r="H823" s="10"/>
      <c r="I823" s="10"/>
      <c r="J823" s="12" t="str">
        <f aca="false">IF(D823="","",IFERROR(INDEX(Categories!$B$2:$B$38,MATCH(D823,Categories!$A$2:$A$38,0)),"?"))</f>
        <v/>
      </c>
      <c r="K823" s="12" t="str">
        <f aca="false">IF(AND(A823="",D823="",E823="",F823=""),"",IF(A823="","Add a date",IF(D823="","Pick a category",IF(J823="?","Category not on Categories tab",IF(AND(E823&lt;&gt;"",F823&lt;&gt;""),"Use In OR Out, not both",IF(AND(E823="",F823=""),"Add an amount",""))))))</f>
        <v/>
      </c>
    </row>
    <row r="824" customFormat="false" ht="15" hidden="false" customHeight="false" outlineLevel="0" collapsed="false">
      <c r="A824" s="9"/>
      <c r="B824" s="10"/>
      <c r="C824" s="10"/>
      <c r="D824" s="10"/>
      <c r="E824" s="11"/>
      <c r="F824" s="11"/>
      <c r="G824" s="10"/>
      <c r="H824" s="10"/>
      <c r="I824" s="10"/>
      <c r="J824" s="12" t="str">
        <f aca="false">IF(D824="","",IFERROR(INDEX(Categories!$B$2:$B$38,MATCH(D824,Categories!$A$2:$A$38,0)),"?"))</f>
        <v/>
      </c>
      <c r="K824" s="12" t="str">
        <f aca="false">IF(AND(A824="",D824="",E824="",F824=""),"",IF(A824="","Add a date",IF(D824="","Pick a category",IF(J824="?","Category not on Categories tab",IF(AND(E824&lt;&gt;"",F824&lt;&gt;""),"Use In OR Out, not both",IF(AND(E824="",F824=""),"Add an amount",""))))))</f>
        <v/>
      </c>
    </row>
    <row r="825" customFormat="false" ht="15" hidden="false" customHeight="false" outlineLevel="0" collapsed="false">
      <c r="A825" s="9"/>
      <c r="B825" s="10"/>
      <c r="C825" s="10"/>
      <c r="D825" s="10"/>
      <c r="E825" s="11"/>
      <c r="F825" s="11"/>
      <c r="G825" s="10"/>
      <c r="H825" s="10"/>
      <c r="I825" s="10"/>
      <c r="J825" s="12" t="str">
        <f aca="false">IF(D825="","",IFERROR(INDEX(Categories!$B$2:$B$38,MATCH(D825,Categories!$A$2:$A$38,0)),"?"))</f>
        <v/>
      </c>
      <c r="K825" s="12" t="str">
        <f aca="false">IF(AND(A825="",D825="",E825="",F825=""),"",IF(A825="","Add a date",IF(D825="","Pick a category",IF(J825="?","Category not on Categories tab",IF(AND(E825&lt;&gt;"",F825&lt;&gt;""),"Use In OR Out, not both",IF(AND(E825="",F825=""),"Add an amount",""))))))</f>
        <v/>
      </c>
    </row>
    <row r="826" customFormat="false" ht="15" hidden="false" customHeight="false" outlineLevel="0" collapsed="false">
      <c r="A826" s="9"/>
      <c r="B826" s="10"/>
      <c r="C826" s="10"/>
      <c r="D826" s="10"/>
      <c r="E826" s="11"/>
      <c r="F826" s="11"/>
      <c r="G826" s="10"/>
      <c r="H826" s="10"/>
      <c r="I826" s="10"/>
      <c r="J826" s="12" t="str">
        <f aca="false">IF(D826="","",IFERROR(INDEX(Categories!$B$2:$B$38,MATCH(D826,Categories!$A$2:$A$38,0)),"?"))</f>
        <v/>
      </c>
      <c r="K826" s="12" t="str">
        <f aca="false">IF(AND(A826="",D826="",E826="",F826=""),"",IF(A826="","Add a date",IF(D826="","Pick a category",IF(J826="?","Category not on Categories tab",IF(AND(E826&lt;&gt;"",F826&lt;&gt;""),"Use In OR Out, not both",IF(AND(E826="",F826=""),"Add an amount",""))))))</f>
        <v/>
      </c>
    </row>
    <row r="827" customFormat="false" ht="15" hidden="false" customHeight="false" outlineLevel="0" collapsed="false">
      <c r="A827" s="9"/>
      <c r="B827" s="10"/>
      <c r="C827" s="10"/>
      <c r="D827" s="10"/>
      <c r="E827" s="11"/>
      <c r="F827" s="11"/>
      <c r="G827" s="10"/>
      <c r="H827" s="10"/>
      <c r="I827" s="10"/>
      <c r="J827" s="12" t="str">
        <f aca="false">IF(D827="","",IFERROR(INDEX(Categories!$B$2:$B$38,MATCH(D827,Categories!$A$2:$A$38,0)),"?"))</f>
        <v/>
      </c>
      <c r="K827" s="12" t="str">
        <f aca="false">IF(AND(A827="",D827="",E827="",F827=""),"",IF(A827="","Add a date",IF(D827="","Pick a category",IF(J827="?","Category not on Categories tab",IF(AND(E827&lt;&gt;"",F827&lt;&gt;""),"Use In OR Out, not both",IF(AND(E827="",F827=""),"Add an amount",""))))))</f>
        <v/>
      </c>
    </row>
    <row r="828" customFormat="false" ht="15" hidden="false" customHeight="false" outlineLevel="0" collapsed="false">
      <c r="A828" s="9"/>
      <c r="B828" s="10"/>
      <c r="C828" s="10"/>
      <c r="D828" s="10"/>
      <c r="E828" s="11"/>
      <c r="F828" s="11"/>
      <c r="G828" s="10"/>
      <c r="H828" s="10"/>
      <c r="I828" s="10"/>
      <c r="J828" s="12" t="str">
        <f aca="false">IF(D828="","",IFERROR(INDEX(Categories!$B$2:$B$38,MATCH(D828,Categories!$A$2:$A$38,0)),"?"))</f>
        <v/>
      </c>
      <c r="K828" s="12" t="str">
        <f aca="false">IF(AND(A828="",D828="",E828="",F828=""),"",IF(A828="","Add a date",IF(D828="","Pick a category",IF(J828="?","Category not on Categories tab",IF(AND(E828&lt;&gt;"",F828&lt;&gt;""),"Use In OR Out, not both",IF(AND(E828="",F828=""),"Add an amount",""))))))</f>
        <v/>
      </c>
    </row>
    <row r="829" customFormat="false" ht="15" hidden="false" customHeight="false" outlineLevel="0" collapsed="false">
      <c r="A829" s="9"/>
      <c r="B829" s="10"/>
      <c r="C829" s="10"/>
      <c r="D829" s="10"/>
      <c r="E829" s="11"/>
      <c r="F829" s="11"/>
      <c r="G829" s="10"/>
      <c r="H829" s="10"/>
      <c r="I829" s="10"/>
      <c r="J829" s="12" t="str">
        <f aca="false">IF(D829="","",IFERROR(INDEX(Categories!$B$2:$B$38,MATCH(D829,Categories!$A$2:$A$38,0)),"?"))</f>
        <v/>
      </c>
      <c r="K829" s="12" t="str">
        <f aca="false">IF(AND(A829="",D829="",E829="",F829=""),"",IF(A829="","Add a date",IF(D829="","Pick a category",IF(J829="?","Category not on Categories tab",IF(AND(E829&lt;&gt;"",F829&lt;&gt;""),"Use In OR Out, not both",IF(AND(E829="",F829=""),"Add an amount",""))))))</f>
        <v/>
      </c>
    </row>
    <row r="830" customFormat="false" ht="15" hidden="false" customHeight="false" outlineLevel="0" collapsed="false">
      <c r="A830" s="9"/>
      <c r="B830" s="10"/>
      <c r="C830" s="10"/>
      <c r="D830" s="10"/>
      <c r="E830" s="11"/>
      <c r="F830" s="11"/>
      <c r="G830" s="10"/>
      <c r="H830" s="10"/>
      <c r="I830" s="10"/>
      <c r="J830" s="12" t="str">
        <f aca="false">IF(D830="","",IFERROR(INDEX(Categories!$B$2:$B$38,MATCH(D830,Categories!$A$2:$A$38,0)),"?"))</f>
        <v/>
      </c>
      <c r="K830" s="12" t="str">
        <f aca="false">IF(AND(A830="",D830="",E830="",F830=""),"",IF(A830="","Add a date",IF(D830="","Pick a category",IF(J830="?","Category not on Categories tab",IF(AND(E830&lt;&gt;"",F830&lt;&gt;""),"Use In OR Out, not both",IF(AND(E830="",F830=""),"Add an amount",""))))))</f>
        <v/>
      </c>
    </row>
    <row r="831" customFormat="false" ht="15" hidden="false" customHeight="false" outlineLevel="0" collapsed="false">
      <c r="A831" s="9"/>
      <c r="B831" s="10"/>
      <c r="C831" s="10"/>
      <c r="D831" s="10"/>
      <c r="E831" s="11"/>
      <c r="F831" s="11"/>
      <c r="G831" s="10"/>
      <c r="H831" s="10"/>
      <c r="I831" s="10"/>
      <c r="J831" s="12" t="str">
        <f aca="false">IF(D831="","",IFERROR(INDEX(Categories!$B$2:$B$38,MATCH(D831,Categories!$A$2:$A$38,0)),"?"))</f>
        <v/>
      </c>
      <c r="K831" s="12" t="str">
        <f aca="false">IF(AND(A831="",D831="",E831="",F831=""),"",IF(A831="","Add a date",IF(D831="","Pick a category",IF(J831="?","Category not on Categories tab",IF(AND(E831&lt;&gt;"",F831&lt;&gt;""),"Use In OR Out, not both",IF(AND(E831="",F831=""),"Add an amount",""))))))</f>
        <v/>
      </c>
    </row>
    <row r="832" customFormat="false" ht="15" hidden="false" customHeight="false" outlineLevel="0" collapsed="false">
      <c r="A832" s="9"/>
      <c r="B832" s="10"/>
      <c r="C832" s="10"/>
      <c r="D832" s="10"/>
      <c r="E832" s="11"/>
      <c r="F832" s="11"/>
      <c r="G832" s="10"/>
      <c r="H832" s="10"/>
      <c r="I832" s="10"/>
      <c r="J832" s="12" t="str">
        <f aca="false">IF(D832="","",IFERROR(INDEX(Categories!$B$2:$B$38,MATCH(D832,Categories!$A$2:$A$38,0)),"?"))</f>
        <v/>
      </c>
      <c r="K832" s="12" t="str">
        <f aca="false">IF(AND(A832="",D832="",E832="",F832=""),"",IF(A832="","Add a date",IF(D832="","Pick a category",IF(J832="?","Category not on Categories tab",IF(AND(E832&lt;&gt;"",F832&lt;&gt;""),"Use In OR Out, not both",IF(AND(E832="",F832=""),"Add an amount",""))))))</f>
        <v/>
      </c>
    </row>
    <row r="833" customFormat="false" ht="15" hidden="false" customHeight="false" outlineLevel="0" collapsed="false">
      <c r="A833" s="9"/>
      <c r="B833" s="10"/>
      <c r="C833" s="10"/>
      <c r="D833" s="10"/>
      <c r="E833" s="11"/>
      <c r="F833" s="11"/>
      <c r="G833" s="10"/>
      <c r="H833" s="10"/>
      <c r="I833" s="10"/>
      <c r="J833" s="12" t="str">
        <f aca="false">IF(D833="","",IFERROR(INDEX(Categories!$B$2:$B$38,MATCH(D833,Categories!$A$2:$A$38,0)),"?"))</f>
        <v/>
      </c>
      <c r="K833" s="12" t="str">
        <f aca="false">IF(AND(A833="",D833="",E833="",F833=""),"",IF(A833="","Add a date",IF(D833="","Pick a category",IF(J833="?","Category not on Categories tab",IF(AND(E833&lt;&gt;"",F833&lt;&gt;""),"Use In OR Out, not both",IF(AND(E833="",F833=""),"Add an amount",""))))))</f>
        <v/>
      </c>
    </row>
    <row r="834" customFormat="false" ht="15" hidden="false" customHeight="false" outlineLevel="0" collapsed="false">
      <c r="A834" s="9"/>
      <c r="B834" s="10"/>
      <c r="C834" s="10"/>
      <c r="D834" s="10"/>
      <c r="E834" s="11"/>
      <c r="F834" s="11"/>
      <c r="G834" s="10"/>
      <c r="H834" s="10"/>
      <c r="I834" s="10"/>
      <c r="J834" s="12" t="str">
        <f aca="false">IF(D834="","",IFERROR(INDEX(Categories!$B$2:$B$38,MATCH(D834,Categories!$A$2:$A$38,0)),"?"))</f>
        <v/>
      </c>
      <c r="K834" s="12" t="str">
        <f aca="false">IF(AND(A834="",D834="",E834="",F834=""),"",IF(A834="","Add a date",IF(D834="","Pick a category",IF(J834="?","Category not on Categories tab",IF(AND(E834&lt;&gt;"",F834&lt;&gt;""),"Use In OR Out, not both",IF(AND(E834="",F834=""),"Add an amount",""))))))</f>
        <v/>
      </c>
    </row>
    <row r="835" customFormat="false" ht="15" hidden="false" customHeight="false" outlineLevel="0" collapsed="false">
      <c r="A835" s="9"/>
      <c r="B835" s="10"/>
      <c r="C835" s="10"/>
      <c r="D835" s="10"/>
      <c r="E835" s="11"/>
      <c r="F835" s="11"/>
      <c r="G835" s="10"/>
      <c r="H835" s="10"/>
      <c r="I835" s="10"/>
      <c r="J835" s="12" t="str">
        <f aca="false">IF(D835="","",IFERROR(INDEX(Categories!$B$2:$B$38,MATCH(D835,Categories!$A$2:$A$38,0)),"?"))</f>
        <v/>
      </c>
      <c r="K835" s="12" t="str">
        <f aca="false">IF(AND(A835="",D835="",E835="",F835=""),"",IF(A835="","Add a date",IF(D835="","Pick a category",IF(J835="?","Category not on Categories tab",IF(AND(E835&lt;&gt;"",F835&lt;&gt;""),"Use In OR Out, not both",IF(AND(E835="",F835=""),"Add an amount",""))))))</f>
        <v/>
      </c>
    </row>
    <row r="836" customFormat="false" ht="15" hidden="false" customHeight="false" outlineLevel="0" collapsed="false">
      <c r="A836" s="9"/>
      <c r="B836" s="10"/>
      <c r="C836" s="10"/>
      <c r="D836" s="10"/>
      <c r="E836" s="11"/>
      <c r="F836" s="11"/>
      <c r="G836" s="10"/>
      <c r="H836" s="10"/>
      <c r="I836" s="10"/>
      <c r="J836" s="12" t="str">
        <f aca="false">IF(D836="","",IFERROR(INDEX(Categories!$B$2:$B$38,MATCH(D836,Categories!$A$2:$A$38,0)),"?"))</f>
        <v/>
      </c>
      <c r="K836" s="12" t="str">
        <f aca="false">IF(AND(A836="",D836="",E836="",F836=""),"",IF(A836="","Add a date",IF(D836="","Pick a category",IF(J836="?","Category not on Categories tab",IF(AND(E836&lt;&gt;"",F836&lt;&gt;""),"Use In OR Out, not both",IF(AND(E836="",F836=""),"Add an amount",""))))))</f>
        <v/>
      </c>
    </row>
    <row r="837" customFormat="false" ht="15" hidden="false" customHeight="false" outlineLevel="0" collapsed="false">
      <c r="A837" s="9"/>
      <c r="B837" s="10"/>
      <c r="C837" s="10"/>
      <c r="D837" s="10"/>
      <c r="E837" s="11"/>
      <c r="F837" s="11"/>
      <c r="G837" s="10"/>
      <c r="H837" s="10"/>
      <c r="I837" s="10"/>
      <c r="J837" s="12" t="str">
        <f aca="false">IF(D837="","",IFERROR(INDEX(Categories!$B$2:$B$38,MATCH(D837,Categories!$A$2:$A$38,0)),"?"))</f>
        <v/>
      </c>
      <c r="K837" s="12" t="str">
        <f aca="false">IF(AND(A837="",D837="",E837="",F837=""),"",IF(A837="","Add a date",IF(D837="","Pick a category",IF(J837="?","Category not on Categories tab",IF(AND(E837&lt;&gt;"",F837&lt;&gt;""),"Use In OR Out, not both",IF(AND(E837="",F837=""),"Add an amount",""))))))</f>
        <v/>
      </c>
    </row>
    <row r="838" customFormat="false" ht="15" hidden="false" customHeight="false" outlineLevel="0" collapsed="false">
      <c r="A838" s="9"/>
      <c r="B838" s="10"/>
      <c r="C838" s="10"/>
      <c r="D838" s="10"/>
      <c r="E838" s="11"/>
      <c r="F838" s="11"/>
      <c r="G838" s="10"/>
      <c r="H838" s="10"/>
      <c r="I838" s="10"/>
      <c r="J838" s="12" t="str">
        <f aca="false">IF(D838="","",IFERROR(INDEX(Categories!$B$2:$B$38,MATCH(D838,Categories!$A$2:$A$38,0)),"?"))</f>
        <v/>
      </c>
      <c r="K838" s="12" t="str">
        <f aca="false">IF(AND(A838="",D838="",E838="",F838=""),"",IF(A838="","Add a date",IF(D838="","Pick a category",IF(J838="?","Category not on Categories tab",IF(AND(E838&lt;&gt;"",F838&lt;&gt;""),"Use In OR Out, not both",IF(AND(E838="",F838=""),"Add an amount",""))))))</f>
        <v/>
      </c>
    </row>
    <row r="839" customFormat="false" ht="15" hidden="false" customHeight="false" outlineLevel="0" collapsed="false">
      <c r="A839" s="9"/>
      <c r="B839" s="10"/>
      <c r="C839" s="10"/>
      <c r="D839" s="10"/>
      <c r="E839" s="11"/>
      <c r="F839" s="11"/>
      <c r="G839" s="10"/>
      <c r="H839" s="10"/>
      <c r="I839" s="10"/>
      <c r="J839" s="12" t="str">
        <f aca="false">IF(D839="","",IFERROR(INDEX(Categories!$B$2:$B$38,MATCH(D839,Categories!$A$2:$A$38,0)),"?"))</f>
        <v/>
      </c>
      <c r="K839" s="12" t="str">
        <f aca="false">IF(AND(A839="",D839="",E839="",F839=""),"",IF(A839="","Add a date",IF(D839="","Pick a category",IF(J839="?","Category not on Categories tab",IF(AND(E839&lt;&gt;"",F839&lt;&gt;""),"Use In OR Out, not both",IF(AND(E839="",F839=""),"Add an amount",""))))))</f>
        <v/>
      </c>
    </row>
    <row r="840" customFormat="false" ht="15" hidden="false" customHeight="false" outlineLevel="0" collapsed="false">
      <c r="A840" s="9"/>
      <c r="B840" s="10"/>
      <c r="C840" s="10"/>
      <c r="D840" s="10"/>
      <c r="E840" s="11"/>
      <c r="F840" s="11"/>
      <c r="G840" s="10"/>
      <c r="H840" s="10"/>
      <c r="I840" s="10"/>
      <c r="J840" s="12" t="str">
        <f aca="false">IF(D840="","",IFERROR(INDEX(Categories!$B$2:$B$38,MATCH(D840,Categories!$A$2:$A$38,0)),"?"))</f>
        <v/>
      </c>
      <c r="K840" s="12" t="str">
        <f aca="false">IF(AND(A840="",D840="",E840="",F840=""),"",IF(A840="","Add a date",IF(D840="","Pick a category",IF(J840="?","Category not on Categories tab",IF(AND(E840&lt;&gt;"",F840&lt;&gt;""),"Use In OR Out, not both",IF(AND(E840="",F840=""),"Add an amount",""))))))</f>
        <v/>
      </c>
    </row>
    <row r="841" customFormat="false" ht="15" hidden="false" customHeight="false" outlineLevel="0" collapsed="false">
      <c r="A841" s="9"/>
      <c r="B841" s="10"/>
      <c r="C841" s="10"/>
      <c r="D841" s="10"/>
      <c r="E841" s="11"/>
      <c r="F841" s="11"/>
      <c r="G841" s="10"/>
      <c r="H841" s="10"/>
      <c r="I841" s="10"/>
      <c r="J841" s="12" t="str">
        <f aca="false">IF(D841="","",IFERROR(INDEX(Categories!$B$2:$B$38,MATCH(D841,Categories!$A$2:$A$38,0)),"?"))</f>
        <v/>
      </c>
      <c r="K841" s="12" t="str">
        <f aca="false">IF(AND(A841="",D841="",E841="",F841=""),"",IF(A841="","Add a date",IF(D841="","Pick a category",IF(J841="?","Category not on Categories tab",IF(AND(E841&lt;&gt;"",F841&lt;&gt;""),"Use In OR Out, not both",IF(AND(E841="",F841=""),"Add an amount",""))))))</f>
        <v/>
      </c>
    </row>
    <row r="842" customFormat="false" ht="15" hidden="false" customHeight="false" outlineLevel="0" collapsed="false">
      <c r="A842" s="9"/>
      <c r="B842" s="10"/>
      <c r="C842" s="10"/>
      <c r="D842" s="10"/>
      <c r="E842" s="11"/>
      <c r="F842" s="11"/>
      <c r="G842" s="10"/>
      <c r="H842" s="10"/>
      <c r="I842" s="10"/>
      <c r="J842" s="12" t="str">
        <f aca="false">IF(D842="","",IFERROR(INDEX(Categories!$B$2:$B$38,MATCH(D842,Categories!$A$2:$A$38,0)),"?"))</f>
        <v/>
      </c>
      <c r="K842" s="12" t="str">
        <f aca="false">IF(AND(A842="",D842="",E842="",F842=""),"",IF(A842="","Add a date",IF(D842="","Pick a category",IF(J842="?","Category not on Categories tab",IF(AND(E842&lt;&gt;"",F842&lt;&gt;""),"Use In OR Out, not both",IF(AND(E842="",F842=""),"Add an amount",""))))))</f>
        <v/>
      </c>
    </row>
    <row r="843" customFormat="false" ht="15" hidden="false" customHeight="false" outlineLevel="0" collapsed="false">
      <c r="A843" s="9"/>
      <c r="B843" s="10"/>
      <c r="C843" s="10"/>
      <c r="D843" s="10"/>
      <c r="E843" s="11"/>
      <c r="F843" s="11"/>
      <c r="G843" s="10"/>
      <c r="H843" s="10"/>
      <c r="I843" s="10"/>
      <c r="J843" s="12" t="str">
        <f aca="false">IF(D843="","",IFERROR(INDEX(Categories!$B$2:$B$38,MATCH(D843,Categories!$A$2:$A$38,0)),"?"))</f>
        <v/>
      </c>
      <c r="K843" s="12" t="str">
        <f aca="false">IF(AND(A843="",D843="",E843="",F843=""),"",IF(A843="","Add a date",IF(D843="","Pick a category",IF(J843="?","Category not on Categories tab",IF(AND(E843&lt;&gt;"",F843&lt;&gt;""),"Use In OR Out, not both",IF(AND(E843="",F843=""),"Add an amount",""))))))</f>
        <v/>
      </c>
    </row>
    <row r="844" customFormat="false" ht="15" hidden="false" customHeight="false" outlineLevel="0" collapsed="false">
      <c r="A844" s="9"/>
      <c r="B844" s="10"/>
      <c r="C844" s="10"/>
      <c r="D844" s="10"/>
      <c r="E844" s="11"/>
      <c r="F844" s="11"/>
      <c r="G844" s="10"/>
      <c r="H844" s="10"/>
      <c r="I844" s="10"/>
      <c r="J844" s="12" t="str">
        <f aca="false">IF(D844="","",IFERROR(INDEX(Categories!$B$2:$B$38,MATCH(D844,Categories!$A$2:$A$38,0)),"?"))</f>
        <v/>
      </c>
      <c r="K844" s="12" t="str">
        <f aca="false">IF(AND(A844="",D844="",E844="",F844=""),"",IF(A844="","Add a date",IF(D844="","Pick a category",IF(J844="?","Category not on Categories tab",IF(AND(E844&lt;&gt;"",F844&lt;&gt;""),"Use In OR Out, not both",IF(AND(E844="",F844=""),"Add an amount",""))))))</f>
        <v/>
      </c>
    </row>
    <row r="845" customFormat="false" ht="15" hidden="false" customHeight="false" outlineLevel="0" collapsed="false">
      <c r="A845" s="9"/>
      <c r="B845" s="10"/>
      <c r="C845" s="10"/>
      <c r="D845" s="10"/>
      <c r="E845" s="11"/>
      <c r="F845" s="11"/>
      <c r="G845" s="10"/>
      <c r="H845" s="10"/>
      <c r="I845" s="10"/>
      <c r="J845" s="12" t="str">
        <f aca="false">IF(D845="","",IFERROR(INDEX(Categories!$B$2:$B$38,MATCH(D845,Categories!$A$2:$A$38,0)),"?"))</f>
        <v/>
      </c>
      <c r="K845" s="12" t="str">
        <f aca="false">IF(AND(A845="",D845="",E845="",F845=""),"",IF(A845="","Add a date",IF(D845="","Pick a category",IF(J845="?","Category not on Categories tab",IF(AND(E845&lt;&gt;"",F845&lt;&gt;""),"Use In OR Out, not both",IF(AND(E845="",F845=""),"Add an amount",""))))))</f>
        <v/>
      </c>
    </row>
    <row r="846" customFormat="false" ht="15" hidden="false" customHeight="false" outlineLevel="0" collapsed="false">
      <c r="A846" s="9"/>
      <c r="B846" s="10"/>
      <c r="C846" s="10"/>
      <c r="D846" s="10"/>
      <c r="E846" s="11"/>
      <c r="F846" s="11"/>
      <c r="G846" s="10"/>
      <c r="H846" s="10"/>
      <c r="I846" s="10"/>
      <c r="J846" s="12" t="str">
        <f aca="false">IF(D846="","",IFERROR(INDEX(Categories!$B$2:$B$38,MATCH(D846,Categories!$A$2:$A$38,0)),"?"))</f>
        <v/>
      </c>
      <c r="K846" s="12" t="str">
        <f aca="false">IF(AND(A846="",D846="",E846="",F846=""),"",IF(A846="","Add a date",IF(D846="","Pick a category",IF(J846="?","Category not on Categories tab",IF(AND(E846&lt;&gt;"",F846&lt;&gt;""),"Use In OR Out, not both",IF(AND(E846="",F846=""),"Add an amount",""))))))</f>
        <v/>
      </c>
    </row>
    <row r="847" customFormat="false" ht="15" hidden="false" customHeight="false" outlineLevel="0" collapsed="false">
      <c r="A847" s="9"/>
      <c r="B847" s="10"/>
      <c r="C847" s="10"/>
      <c r="D847" s="10"/>
      <c r="E847" s="11"/>
      <c r="F847" s="11"/>
      <c r="G847" s="10"/>
      <c r="H847" s="10"/>
      <c r="I847" s="10"/>
      <c r="J847" s="12" t="str">
        <f aca="false">IF(D847="","",IFERROR(INDEX(Categories!$B$2:$B$38,MATCH(D847,Categories!$A$2:$A$38,0)),"?"))</f>
        <v/>
      </c>
      <c r="K847" s="12" t="str">
        <f aca="false">IF(AND(A847="",D847="",E847="",F847=""),"",IF(A847="","Add a date",IF(D847="","Pick a category",IF(J847="?","Category not on Categories tab",IF(AND(E847&lt;&gt;"",F847&lt;&gt;""),"Use In OR Out, not both",IF(AND(E847="",F847=""),"Add an amount",""))))))</f>
        <v/>
      </c>
    </row>
    <row r="848" customFormat="false" ht="15" hidden="false" customHeight="false" outlineLevel="0" collapsed="false">
      <c r="A848" s="9"/>
      <c r="B848" s="10"/>
      <c r="C848" s="10"/>
      <c r="D848" s="10"/>
      <c r="E848" s="11"/>
      <c r="F848" s="11"/>
      <c r="G848" s="10"/>
      <c r="H848" s="10"/>
      <c r="I848" s="10"/>
      <c r="J848" s="12" t="str">
        <f aca="false">IF(D848="","",IFERROR(INDEX(Categories!$B$2:$B$38,MATCH(D848,Categories!$A$2:$A$38,0)),"?"))</f>
        <v/>
      </c>
      <c r="K848" s="12" t="str">
        <f aca="false">IF(AND(A848="",D848="",E848="",F848=""),"",IF(A848="","Add a date",IF(D848="","Pick a category",IF(J848="?","Category not on Categories tab",IF(AND(E848&lt;&gt;"",F848&lt;&gt;""),"Use In OR Out, not both",IF(AND(E848="",F848=""),"Add an amount",""))))))</f>
        <v/>
      </c>
    </row>
    <row r="849" customFormat="false" ht="15" hidden="false" customHeight="false" outlineLevel="0" collapsed="false">
      <c r="A849" s="9"/>
      <c r="B849" s="10"/>
      <c r="C849" s="10"/>
      <c r="D849" s="10"/>
      <c r="E849" s="11"/>
      <c r="F849" s="11"/>
      <c r="G849" s="10"/>
      <c r="H849" s="10"/>
      <c r="I849" s="10"/>
      <c r="J849" s="12" t="str">
        <f aca="false">IF(D849="","",IFERROR(INDEX(Categories!$B$2:$B$38,MATCH(D849,Categories!$A$2:$A$38,0)),"?"))</f>
        <v/>
      </c>
      <c r="K849" s="12" t="str">
        <f aca="false">IF(AND(A849="",D849="",E849="",F849=""),"",IF(A849="","Add a date",IF(D849="","Pick a category",IF(J849="?","Category not on Categories tab",IF(AND(E849&lt;&gt;"",F849&lt;&gt;""),"Use In OR Out, not both",IF(AND(E849="",F849=""),"Add an amount",""))))))</f>
        <v/>
      </c>
    </row>
    <row r="850" customFormat="false" ht="15" hidden="false" customHeight="false" outlineLevel="0" collapsed="false">
      <c r="A850" s="9"/>
      <c r="B850" s="10"/>
      <c r="C850" s="10"/>
      <c r="D850" s="10"/>
      <c r="E850" s="11"/>
      <c r="F850" s="11"/>
      <c r="G850" s="10"/>
      <c r="H850" s="10"/>
      <c r="I850" s="10"/>
      <c r="J850" s="12" t="str">
        <f aca="false">IF(D850="","",IFERROR(INDEX(Categories!$B$2:$B$38,MATCH(D850,Categories!$A$2:$A$38,0)),"?"))</f>
        <v/>
      </c>
      <c r="K850" s="12" t="str">
        <f aca="false">IF(AND(A850="",D850="",E850="",F850=""),"",IF(A850="","Add a date",IF(D850="","Pick a category",IF(J850="?","Category not on Categories tab",IF(AND(E850&lt;&gt;"",F850&lt;&gt;""),"Use In OR Out, not both",IF(AND(E850="",F850=""),"Add an amount",""))))))</f>
        <v/>
      </c>
    </row>
    <row r="851" customFormat="false" ht="15" hidden="false" customHeight="false" outlineLevel="0" collapsed="false">
      <c r="A851" s="9"/>
      <c r="B851" s="10"/>
      <c r="C851" s="10"/>
      <c r="D851" s="10"/>
      <c r="E851" s="11"/>
      <c r="F851" s="11"/>
      <c r="G851" s="10"/>
      <c r="H851" s="10"/>
      <c r="I851" s="10"/>
      <c r="J851" s="12" t="str">
        <f aca="false">IF(D851="","",IFERROR(INDEX(Categories!$B$2:$B$38,MATCH(D851,Categories!$A$2:$A$38,0)),"?"))</f>
        <v/>
      </c>
      <c r="K851" s="12" t="str">
        <f aca="false">IF(AND(A851="",D851="",E851="",F851=""),"",IF(A851="","Add a date",IF(D851="","Pick a category",IF(J851="?","Category not on Categories tab",IF(AND(E851&lt;&gt;"",F851&lt;&gt;""),"Use In OR Out, not both",IF(AND(E851="",F851=""),"Add an amount",""))))))</f>
        <v/>
      </c>
    </row>
    <row r="852" customFormat="false" ht="15" hidden="false" customHeight="false" outlineLevel="0" collapsed="false">
      <c r="A852" s="9"/>
      <c r="B852" s="10"/>
      <c r="C852" s="10"/>
      <c r="D852" s="10"/>
      <c r="E852" s="11"/>
      <c r="F852" s="11"/>
      <c r="G852" s="10"/>
      <c r="H852" s="10"/>
      <c r="I852" s="10"/>
      <c r="J852" s="12" t="str">
        <f aca="false">IF(D852="","",IFERROR(INDEX(Categories!$B$2:$B$38,MATCH(D852,Categories!$A$2:$A$38,0)),"?"))</f>
        <v/>
      </c>
      <c r="K852" s="12" t="str">
        <f aca="false">IF(AND(A852="",D852="",E852="",F852=""),"",IF(A852="","Add a date",IF(D852="","Pick a category",IF(J852="?","Category not on Categories tab",IF(AND(E852&lt;&gt;"",F852&lt;&gt;""),"Use In OR Out, not both",IF(AND(E852="",F852=""),"Add an amount",""))))))</f>
        <v/>
      </c>
    </row>
    <row r="853" customFormat="false" ht="15" hidden="false" customHeight="false" outlineLevel="0" collapsed="false">
      <c r="A853" s="9"/>
      <c r="B853" s="10"/>
      <c r="C853" s="10"/>
      <c r="D853" s="10"/>
      <c r="E853" s="11"/>
      <c r="F853" s="11"/>
      <c r="G853" s="10"/>
      <c r="H853" s="10"/>
      <c r="I853" s="10"/>
      <c r="J853" s="12" t="str">
        <f aca="false">IF(D853="","",IFERROR(INDEX(Categories!$B$2:$B$38,MATCH(D853,Categories!$A$2:$A$38,0)),"?"))</f>
        <v/>
      </c>
      <c r="K853" s="12" t="str">
        <f aca="false">IF(AND(A853="",D853="",E853="",F853=""),"",IF(A853="","Add a date",IF(D853="","Pick a category",IF(J853="?","Category not on Categories tab",IF(AND(E853&lt;&gt;"",F853&lt;&gt;""),"Use In OR Out, not both",IF(AND(E853="",F853=""),"Add an amount",""))))))</f>
        <v/>
      </c>
    </row>
    <row r="854" customFormat="false" ht="15" hidden="false" customHeight="false" outlineLevel="0" collapsed="false">
      <c r="A854" s="9"/>
      <c r="B854" s="10"/>
      <c r="C854" s="10"/>
      <c r="D854" s="10"/>
      <c r="E854" s="11"/>
      <c r="F854" s="11"/>
      <c r="G854" s="10"/>
      <c r="H854" s="10"/>
      <c r="I854" s="10"/>
      <c r="J854" s="12" t="str">
        <f aca="false">IF(D854="","",IFERROR(INDEX(Categories!$B$2:$B$38,MATCH(D854,Categories!$A$2:$A$38,0)),"?"))</f>
        <v/>
      </c>
      <c r="K854" s="12" t="str">
        <f aca="false">IF(AND(A854="",D854="",E854="",F854=""),"",IF(A854="","Add a date",IF(D854="","Pick a category",IF(J854="?","Category not on Categories tab",IF(AND(E854&lt;&gt;"",F854&lt;&gt;""),"Use In OR Out, not both",IF(AND(E854="",F854=""),"Add an amount",""))))))</f>
        <v/>
      </c>
    </row>
    <row r="855" customFormat="false" ht="15" hidden="false" customHeight="false" outlineLevel="0" collapsed="false">
      <c r="A855" s="9"/>
      <c r="B855" s="10"/>
      <c r="C855" s="10"/>
      <c r="D855" s="10"/>
      <c r="E855" s="11"/>
      <c r="F855" s="11"/>
      <c r="G855" s="10"/>
      <c r="H855" s="10"/>
      <c r="I855" s="10"/>
      <c r="J855" s="12" t="str">
        <f aca="false">IF(D855="","",IFERROR(INDEX(Categories!$B$2:$B$38,MATCH(D855,Categories!$A$2:$A$38,0)),"?"))</f>
        <v/>
      </c>
      <c r="K855" s="12" t="str">
        <f aca="false">IF(AND(A855="",D855="",E855="",F855=""),"",IF(A855="","Add a date",IF(D855="","Pick a category",IF(J855="?","Category not on Categories tab",IF(AND(E855&lt;&gt;"",F855&lt;&gt;""),"Use In OR Out, not both",IF(AND(E855="",F855=""),"Add an amount",""))))))</f>
        <v/>
      </c>
    </row>
    <row r="856" customFormat="false" ht="15" hidden="false" customHeight="false" outlineLevel="0" collapsed="false">
      <c r="A856" s="9"/>
      <c r="B856" s="10"/>
      <c r="C856" s="10"/>
      <c r="D856" s="10"/>
      <c r="E856" s="11"/>
      <c r="F856" s="11"/>
      <c r="G856" s="10"/>
      <c r="H856" s="10"/>
      <c r="I856" s="10"/>
      <c r="J856" s="12" t="str">
        <f aca="false">IF(D856="","",IFERROR(INDEX(Categories!$B$2:$B$38,MATCH(D856,Categories!$A$2:$A$38,0)),"?"))</f>
        <v/>
      </c>
      <c r="K856" s="12" t="str">
        <f aca="false">IF(AND(A856="",D856="",E856="",F856=""),"",IF(A856="","Add a date",IF(D856="","Pick a category",IF(J856="?","Category not on Categories tab",IF(AND(E856&lt;&gt;"",F856&lt;&gt;""),"Use In OR Out, not both",IF(AND(E856="",F856=""),"Add an amount",""))))))</f>
        <v/>
      </c>
    </row>
    <row r="857" customFormat="false" ht="15" hidden="false" customHeight="false" outlineLevel="0" collapsed="false">
      <c r="A857" s="9"/>
      <c r="B857" s="10"/>
      <c r="C857" s="10"/>
      <c r="D857" s="10"/>
      <c r="E857" s="11"/>
      <c r="F857" s="11"/>
      <c r="G857" s="10"/>
      <c r="H857" s="10"/>
      <c r="I857" s="10"/>
      <c r="J857" s="12" t="str">
        <f aca="false">IF(D857="","",IFERROR(INDEX(Categories!$B$2:$B$38,MATCH(D857,Categories!$A$2:$A$38,0)),"?"))</f>
        <v/>
      </c>
      <c r="K857" s="12" t="str">
        <f aca="false">IF(AND(A857="",D857="",E857="",F857=""),"",IF(A857="","Add a date",IF(D857="","Pick a category",IF(J857="?","Category not on Categories tab",IF(AND(E857&lt;&gt;"",F857&lt;&gt;""),"Use In OR Out, not both",IF(AND(E857="",F857=""),"Add an amount",""))))))</f>
        <v/>
      </c>
    </row>
    <row r="858" customFormat="false" ht="15" hidden="false" customHeight="false" outlineLevel="0" collapsed="false">
      <c r="A858" s="9"/>
      <c r="B858" s="10"/>
      <c r="C858" s="10"/>
      <c r="D858" s="10"/>
      <c r="E858" s="11"/>
      <c r="F858" s="11"/>
      <c r="G858" s="10"/>
      <c r="H858" s="10"/>
      <c r="I858" s="10"/>
      <c r="J858" s="12" t="str">
        <f aca="false">IF(D858="","",IFERROR(INDEX(Categories!$B$2:$B$38,MATCH(D858,Categories!$A$2:$A$38,0)),"?"))</f>
        <v/>
      </c>
      <c r="K858" s="12" t="str">
        <f aca="false">IF(AND(A858="",D858="",E858="",F858=""),"",IF(A858="","Add a date",IF(D858="","Pick a category",IF(J858="?","Category not on Categories tab",IF(AND(E858&lt;&gt;"",F858&lt;&gt;""),"Use In OR Out, not both",IF(AND(E858="",F858=""),"Add an amount",""))))))</f>
        <v/>
      </c>
    </row>
    <row r="859" customFormat="false" ht="15" hidden="false" customHeight="false" outlineLevel="0" collapsed="false">
      <c r="A859" s="9"/>
      <c r="B859" s="10"/>
      <c r="C859" s="10"/>
      <c r="D859" s="10"/>
      <c r="E859" s="11"/>
      <c r="F859" s="11"/>
      <c r="G859" s="10"/>
      <c r="H859" s="10"/>
      <c r="I859" s="10"/>
      <c r="J859" s="12" t="str">
        <f aca="false">IF(D859="","",IFERROR(INDEX(Categories!$B$2:$B$38,MATCH(D859,Categories!$A$2:$A$38,0)),"?"))</f>
        <v/>
      </c>
      <c r="K859" s="12" t="str">
        <f aca="false">IF(AND(A859="",D859="",E859="",F859=""),"",IF(A859="","Add a date",IF(D859="","Pick a category",IF(J859="?","Category not on Categories tab",IF(AND(E859&lt;&gt;"",F859&lt;&gt;""),"Use In OR Out, not both",IF(AND(E859="",F859=""),"Add an amount",""))))))</f>
        <v/>
      </c>
    </row>
    <row r="860" customFormat="false" ht="15" hidden="false" customHeight="false" outlineLevel="0" collapsed="false">
      <c r="A860" s="9"/>
      <c r="B860" s="10"/>
      <c r="C860" s="10"/>
      <c r="D860" s="10"/>
      <c r="E860" s="11"/>
      <c r="F860" s="11"/>
      <c r="G860" s="10"/>
      <c r="H860" s="10"/>
      <c r="I860" s="10"/>
      <c r="J860" s="12" t="str">
        <f aca="false">IF(D860="","",IFERROR(INDEX(Categories!$B$2:$B$38,MATCH(D860,Categories!$A$2:$A$38,0)),"?"))</f>
        <v/>
      </c>
      <c r="K860" s="12" t="str">
        <f aca="false">IF(AND(A860="",D860="",E860="",F860=""),"",IF(A860="","Add a date",IF(D860="","Pick a category",IF(J860="?","Category not on Categories tab",IF(AND(E860&lt;&gt;"",F860&lt;&gt;""),"Use In OR Out, not both",IF(AND(E860="",F860=""),"Add an amount",""))))))</f>
        <v/>
      </c>
    </row>
    <row r="861" customFormat="false" ht="15" hidden="false" customHeight="false" outlineLevel="0" collapsed="false">
      <c r="A861" s="9"/>
      <c r="B861" s="10"/>
      <c r="C861" s="10"/>
      <c r="D861" s="10"/>
      <c r="E861" s="11"/>
      <c r="F861" s="11"/>
      <c r="G861" s="10"/>
      <c r="H861" s="10"/>
      <c r="I861" s="10"/>
      <c r="J861" s="12" t="str">
        <f aca="false">IF(D861="","",IFERROR(INDEX(Categories!$B$2:$B$38,MATCH(D861,Categories!$A$2:$A$38,0)),"?"))</f>
        <v/>
      </c>
      <c r="K861" s="12" t="str">
        <f aca="false">IF(AND(A861="",D861="",E861="",F861=""),"",IF(A861="","Add a date",IF(D861="","Pick a category",IF(J861="?","Category not on Categories tab",IF(AND(E861&lt;&gt;"",F861&lt;&gt;""),"Use In OR Out, not both",IF(AND(E861="",F861=""),"Add an amount",""))))))</f>
        <v/>
      </c>
    </row>
    <row r="862" customFormat="false" ht="15" hidden="false" customHeight="false" outlineLevel="0" collapsed="false">
      <c r="A862" s="9"/>
      <c r="B862" s="10"/>
      <c r="C862" s="10"/>
      <c r="D862" s="10"/>
      <c r="E862" s="11"/>
      <c r="F862" s="11"/>
      <c r="G862" s="10"/>
      <c r="H862" s="10"/>
      <c r="I862" s="10"/>
      <c r="J862" s="12" t="str">
        <f aca="false">IF(D862="","",IFERROR(INDEX(Categories!$B$2:$B$38,MATCH(D862,Categories!$A$2:$A$38,0)),"?"))</f>
        <v/>
      </c>
      <c r="K862" s="12" t="str">
        <f aca="false">IF(AND(A862="",D862="",E862="",F862=""),"",IF(A862="","Add a date",IF(D862="","Pick a category",IF(J862="?","Category not on Categories tab",IF(AND(E862&lt;&gt;"",F862&lt;&gt;""),"Use In OR Out, not both",IF(AND(E862="",F862=""),"Add an amount",""))))))</f>
        <v/>
      </c>
    </row>
    <row r="863" customFormat="false" ht="15" hidden="false" customHeight="false" outlineLevel="0" collapsed="false">
      <c r="A863" s="9"/>
      <c r="B863" s="10"/>
      <c r="C863" s="10"/>
      <c r="D863" s="10"/>
      <c r="E863" s="11"/>
      <c r="F863" s="11"/>
      <c r="G863" s="10"/>
      <c r="H863" s="10"/>
      <c r="I863" s="10"/>
      <c r="J863" s="12" t="str">
        <f aca="false">IF(D863="","",IFERROR(INDEX(Categories!$B$2:$B$38,MATCH(D863,Categories!$A$2:$A$38,0)),"?"))</f>
        <v/>
      </c>
      <c r="K863" s="12" t="str">
        <f aca="false">IF(AND(A863="",D863="",E863="",F863=""),"",IF(A863="","Add a date",IF(D863="","Pick a category",IF(J863="?","Category not on Categories tab",IF(AND(E863&lt;&gt;"",F863&lt;&gt;""),"Use In OR Out, not both",IF(AND(E863="",F863=""),"Add an amount",""))))))</f>
        <v/>
      </c>
    </row>
    <row r="864" customFormat="false" ht="15" hidden="false" customHeight="false" outlineLevel="0" collapsed="false">
      <c r="A864" s="9"/>
      <c r="B864" s="10"/>
      <c r="C864" s="10"/>
      <c r="D864" s="10"/>
      <c r="E864" s="11"/>
      <c r="F864" s="11"/>
      <c r="G864" s="10"/>
      <c r="H864" s="10"/>
      <c r="I864" s="10"/>
      <c r="J864" s="12" t="str">
        <f aca="false">IF(D864="","",IFERROR(INDEX(Categories!$B$2:$B$38,MATCH(D864,Categories!$A$2:$A$38,0)),"?"))</f>
        <v/>
      </c>
      <c r="K864" s="12" t="str">
        <f aca="false">IF(AND(A864="",D864="",E864="",F864=""),"",IF(A864="","Add a date",IF(D864="","Pick a category",IF(J864="?","Category not on Categories tab",IF(AND(E864&lt;&gt;"",F864&lt;&gt;""),"Use In OR Out, not both",IF(AND(E864="",F864=""),"Add an amount",""))))))</f>
        <v/>
      </c>
    </row>
    <row r="865" customFormat="false" ht="15" hidden="false" customHeight="false" outlineLevel="0" collapsed="false">
      <c r="A865" s="9"/>
      <c r="B865" s="10"/>
      <c r="C865" s="10"/>
      <c r="D865" s="10"/>
      <c r="E865" s="11"/>
      <c r="F865" s="11"/>
      <c r="G865" s="10"/>
      <c r="H865" s="10"/>
      <c r="I865" s="10"/>
      <c r="J865" s="12" t="str">
        <f aca="false">IF(D865="","",IFERROR(INDEX(Categories!$B$2:$B$38,MATCH(D865,Categories!$A$2:$A$38,0)),"?"))</f>
        <v/>
      </c>
      <c r="K865" s="12" t="str">
        <f aca="false">IF(AND(A865="",D865="",E865="",F865=""),"",IF(A865="","Add a date",IF(D865="","Pick a category",IF(J865="?","Category not on Categories tab",IF(AND(E865&lt;&gt;"",F865&lt;&gt;""),"Use In OR Out, not both",IF(AND(E865="",F865=""),"Add an amount",""))))))</f>
        <v/>
      </c>
    </row>
    <row r="866" customFormat="false" ht="15" hidden="false" customHeight="false" outlineLevel="0" collapsed="false">
      <c r="A866" s="9"/>
      <c r="B866" s="10"/>
      <c r="C866" s="10"/>
      <c r="D866" s="10"/>
      <c r="E866" s="11"/>
      <c r="F866" s="11"/>
      <c r="G866" s="10"/>
      <c r="H866" s="10"/>
      <c r="I866" s="10"/>
      <c r="J866" s="12" t="str">
        <f aca="false">IF(D866="","",IFERROR(INDEX(Categories!$B$2:$B$38,MATCH(D866,Categories!$A$2:$A$38,0)),"?"))</f>
        <v/>
      </c>
      <c r="K866" s="12" t="str">
        <f aca="false">IF(AND(A866="",D866="",E866="",F866=""),"",IF(A866="","Add a date",IF(D866="","Pick a category",IF(J866="?","Category not on Categories tab",IF(AND(E866&lt;&gt;"",F866&lt;&gt;""),"Use In OR Out, not both",IF(AND(E866="",F866=""),"Add an amount",""))))))</f>
        <v/>
      </c>
    </row>
    <row r="867" customFormat="false" ht="15" hidden="false" customHeight="false" outlineLevel="0" collapsed="false">
      <c r="A867" s="9"/>
      <c r="B867" s="10"/>
      <c r="C867" s="10"/>
      <c r="D867" s="10"/>
      <c r="E867" s="11"/>
      <c r="F867" s="11"/>
      <c r="G867" s="10"/>
      <c r="H867" s="10"/>
      <c r="I867" s="10"/>
      <c r="J867" s="12" t="str">
        <f aca="false">IF(D867="","",IFERROR(INDEX(Categories!$B$2:$B$38,MATCH(D867,Categories!$A$2:$A$38,0)),"?"))</f>
        <v/>
      </c>
      <c r="K867" s="12" t="str">
        <f aca="false">IF(AND(A867="",D867="",E867="",F867=""),"",IF(A867="","Add a date",IF(D867="","Pick a category",IF(J867="?","Category not on Categories tab",IF(AND(E867&lt;&gt;"",F867&lt;&gt;""),"Use In OR Out, not both",IF(AND(E867="",F867=""),"Add an amount",""))))))</f>
        <v/>
      </c>
    </row>
    <row r="868" customFormat="false" ht="15" hidden="false" customHeight="false" outlineLevel="0" collapsed="false">
      <c r="A868" s="9"/>
      <c r="B868" s="10"/>
      <c r="C868" s="10"/>
      <c r="D868" s="10"/>
      <c r="E868" s="11"/>
      <c r="F868" s="11"/>
      <c r="G868" s="10"/>
      <c r="H868" s="10"/>
      <c r="I868" s="10"/>
      <c r="J868" s="12" t="str">
        <f aca="false">IF(D868="","",IFERROR(INDEX(Categories!$B$2:$B$38,MATCH(D868,Categories!$A$2:$A$38,0)),"?"))</f>
        <v/>
      </c>
      <c r="K868" s="12" t="str">
        <f aca="false">IF(AND(A868="",D868="",E868="",F868=""),"",IF(A868="","Add a date",IF(D868="","Pick a category",IF(J868="?","Category not on Categories tab",IF(AND(E868&lt;&gt;"",F868&lt;&gt;""),"Use In OR Out, not both",IF(AND(E868="",F868=""),"Add an amount",""))))))</f>
        <v/>
      </c>
    </row>
    <row r="869" customFormat="false" ht="15" hidden="false" customHeight="false" outlineLevel="0" collapsed="false">
      <c r="A869" s="9"/>
      <c r="B869" s="10"/>
      <c r="C869" s="10"/>
      <c r="D869" s="10"/>
      <c r="E869" s="11"/>
      <c r="F869" s="11"/>
      <c r="G869" s="10"/>
      <c r="H869" s="10"/>
      <c r="I869" s="10"/>
      <c r="J869" s="12" t="str">
        <f aca="false">IF(D869="","",IFERROR(INDEX(Categories!$B$2:$B$38,MATCH(D869,Categories!$A$2:$A$38,0)),"?"))</f>
        <v/>
      </c>
      <c r="K869" s="12" t="str">
        <f aca="false">IF(AND(A869="",D869="",E869="",F869=""),"",IF(A869="","Add a date",IF(D869="","Pick a category",IF(J869="?","Category not on Categories tab",IF(AND(E869&lt;&gt;"",F869&lt;&gt;""),"Use In OR Out, not both",IF(AND(E869="",F869=""),"Add an amount",""))))))</f>
        <v/>
      </c>
    </row>
    <row r="870" customFormat="false" ht="15" hidden="false" customHeight="false" outlineLevel="0" collapsed="false">
      <c r="A870" s="9"/>
      <c r="B870" s="10"/>
      <c r="C870" s="10"/>
      <c r="D870" s="10"/>
      <c r="E870" s="11"/>
      <c r="F870" s="11"/>
      <c r="G870" s="10"/>
      <c r="H870" s="10"/>
      <c r="I870" s="10"/>
      <c r="J870" s="12" t="str">
        <f aca="false">IF(D870="","",IFERROR(INDEX(Categories!$B$2:$B$38,MATCH(D870,Categories!$A$2:$A$38,0)),"?"))</f>
        <v/>
      </c>
      <c r="K870" s="12" t="str">
        <f aca="false">IF(AND(A870="",D870="",E870="",F870=""),"",IF(A870="","Add a date",IF(D870="","Pick a category",IF(J870="?","Category not on Categories tab",IF(AND(E870&lt;&gt;"",F870&lt;&gt;""),"Use In OR Out, not both",IF(AND(E870="",F870=""),"Add an amount",""))))))</f>
        <v/>
      </c>
    </row>
    <row r="871" customFormat="false" ht="15" hidden="false" customHeight="false" outlineLevel="0" collapsed="false">
      <c r="A871" s="9"/>
      <c r="B871" s="10"/>
      <c r="C871" s="10"/>
      <c r="D871" s="10"/>
      <c r="E871" s="11"/>
      <c r="F871" s="11"/>
      <c r="G871" s="10"/>
      <c r="H871" s="10"/>
      <c r="I871" s="10"/>
      <c r="J871" s="12" t="str">
        <f aca="false">IF(D871="","",IFERROR(INDEX(Categories!$B$2:$B$38,MATCH(D871,Categories!$A$2:$A$38,0)),"?"))</f>
        <v/>
      </c>
      <c r="K871" s="12" t="str">
        <f aca="false">IF(AND(A871="",D871="",E871="",F871=""),"",IF(A871="","Add a date",IF(D871="","Pick a category",IF(J871="?","Category not on Categories tab",IF(AND(E871&lt;&gt;"",F871&lt;&gt;""),"Use In OR Out, not both",IF(AND(E871="",F871=""),"Add an amount",""))))))</f>
        <v/>
      </c>
    </row>
    <row r="872" customFormat="false" ht="15" hidden="false" customHeight="false" outlineLevel="0" collapsed="false">
      <c r="A872" s="9"/>
      <c r="B872" s="10"/>
      <c r="C872" s="10"/>
      <c r="D872" s="10"/>
      <c r="E872" s="11"/>
      <c r="F872" s="11"/>
      <c r="G872" s="10"/>
      <c r="H872" s="10"/>
      <c r="I872" s="10"/>
      <c r="J872" s="12" t="str">
        <f aca="false">IF(D872="","",IFERROR(INDEX(Categories!$B$2:$B$38,MATCH(D872,Categories!$A$2:$A$38,0)),"?"))</f>
        <v/>
      </c>
      <c r="K872" s="12" t="str">
        <f aca="false">IF(AND(A872="",D872="",E872="",F872=""),"",IF(A872="","Add a date",IF(D872="","Pick a category",IF(J872="?","Category not on Categories tab",IF(AND(E872&lt;&gt;"",F872&lt;&gt;""),"Use In OR Out, not both",IF(AND(E872="",F872=""),"Add an amount",""))))))</f>
        <v/>
      </c>
    </row>
    <row r="873" customFormat="false" ht="15" hidden="false" customHeight="false" outlineLevel="0" collapsed="false">
      <c r="A873" s="9"/>
      <c r="B873" s="10"/>
      <c r="C873" s="10"/>
      <c r="D873" s="10"/>
      <c r="E873" s="11"/>
      <c r="F873" s="11"/>
      <c r="G873" s="10"/>
      <c r="H873" s="10"/>
      <c r="I873" s="10"/>
      <c r="J873" s="12" t="str">
        <f aca="false">IF(D873="","",IFERROR(INDEX(Categories!$B$2:$B$38,MATCH(D873,Categories!$A$2:$A$38,0)),"?"))</f>
        <v/>
      </c>
      <c r="K873" s="12" t="str">
        <f aca="false">IF(AND(A873="",D873="",E873="",F873=""),"",IF(A873="","Add a date",IF(D873="","Pick a category",IF(J873="?","Category not on Categories tab",IF(AND(E873&lt;&gt;"",F873&lt;&gt;""),"Use In OR Out, not both",IF(AND(E873="",F873=""),"Add an amount",""))))))</f>
        <v/>
      </c>
    </row>
    <row r="874" customFormat="false" ht="15" hidden="false" customHeight="false" outlineLevel="0" collapsed="false">
      <c r="A874" s="9"/>
      <c r="B874" s="10"/>
      <c r="C874" s="10"/>
      <c r="D874" s="10"/>
      <c r="E874" s="11"/>
      <c r="F874" s="11"/>
      <c r="G874" s="10"/>
      <c r="H874" s="10"/>
      <c r="I874" s="10"/>
      <c r="J874" s="12" t="str">
        <f aca="false">IF(D874="","",IFERROR(INDEX(Categories!$B$2:$B$38,MATCH(D874,Categories!$A$2:$A$38,0)),"?"))</f>
        <v/>
      </c>
      <c r="K874" s="12" t="str">
        <f aca="false">IF(AND(A874="",D874="",E874="",F874=""),"",IF(A874="","Add a date",IF(D874="","Pick a category",IF(J874="?","Category not on Categories tab",IF(AND(E874&lt;&gt;"",F874&lt;&gt;""),"Use In OR Out, not both",IF(AND(E874="",F874=""),"Add an amount",""))))))</f>
        <v/>
      </c>
    </row>
    <row r="875" customFormat="false" ht="15" hidden="false" customHeight="false" outlineLevel="0" collapsed="false">
      <c r="A875" s="9"/>
      <c r="B875" s="10"/>
      <c r="C875" s="10"/>
      <c r="D875" s="10"/>
      <c r="E875" s="11"/>
      <c r="F875" s="11"/>
      <c r="G875" s="10"/>
      <c r="H875" s="10"/>
      <c r="I875" s="10"/>
      <c r="J875" s="12" t="str">
        <f aca="false">IF(D875="","",IFERROR(INDEX(Categories!$B$2:$B$38,MATCH(D875,Categories!$A$2:$A$38,0)),"?"))</f>
        <v/>
      </c>
      <c r="K875" s="12" t="str">
        <f aca="false">IF(AND(A875="",D875="",E875="",F875=""),"",IF(A875="","Add a date",IF(D875="","Pick a category",IF(J875="?","Category not on Categories tab",IF(AND(E875&lt;&gt;"",F875&lt;&gt;""),"Use In OR Out, not both",IF(AND(E875="",F875=""),"Add an amount",""))))))</f>
        <v/>
      </c>
    </row>
    <row r="876" customFormat="false" ht="15" hidden="false" customHeight="false" outlineLevel="0" collapsed="false">
      <c r="A876" s="9"/>
      <c r="B876" s="10"/>
      <c r="C876" s="10"/>
      <c r="D876" s="10"/>
      <c r="E876" s="11"/>
      <c r="F876" s="11"/>
      <c r="G876" s="10"/>
      <c r="H876" s="10"/>
      <c r="I876" s="10"/>
      <c r="J876" s="12" t="str">
        <f aca="false">IF(D876="","",IFERROR(INDEX(Categories!$B$2:$B$38,MATCH(D876,Categories!$A$2:$A$38,0)),"?"))</f>
        <v/>
      </c>
      <c r="K876" s="12" t="str">
        <f aca="false">IF(AND(A876="",D876="",E876="",F876=""),"",IF(A876="","Add a date",IF(D876="","Pick a category",IF(J876="?","Category not on Categories tab",IF(AND(E876&lt;&gt;"",F876&lt;&gt;""),"Use In OR Out, not both",IF(AND(E876="",F876=""),"Add an amount",""))))))</f>
        <v/>
      </c>
    </row>
    <row r="877" customFormat="false" ht="15" hidden="false" customHeight="false" outlineLevel="0" collapsed="false">
      <c r="A877" s="9"/>
      <c r="B877" s="10"/>
      <c r="C877" s="10"/>
      <c r="D877" s="10"/>
      <c r="E877" s="11"/>
      <c r="F877" s="11"/>
      <c r="G877" s="10"/>
      <c r="H877" s="10"/>
      <c r="I877" s="10"/>
      <c r="J877" s="12" t="str">
        <f aca="false">IF(D877="","",IFERROR(INDEX(Categories!$B$2:$B$38,MATCH(D877,Categories!$A$2:$A$38,0)),"?"))</f>
        <v/>
      </c>
      <c r="K877" s="12" t="str">
        <f aca="false">IF(AND(A877="",D877="",E877="",F877=""),"",IF(A877="","Add a date",IF(D877="","Pick a category",IF(J877="?","Category not on Categories tab",IF(AND(E877&lt;&gt;"",F877&lt;&gt;""),"Use In OR Out, not both",IF(AND(E877="",F877=""),"Add an amount",""))))))</f>
        <v/>
      </c>
    </row>
    <row r="878" customFormat="false" ht="15" hidden="false" customHeight="false" outlineLevel="0" collapsed="false">
      <c r="A878" s="9"/>
      <c r="B878" s="10"/>
      <c r="C878" s="10"/>
      <c r="D878" s="10"/>
      <c r="E878" s="11"/>
      <c r="F878" s="11"/>
      <c r="G878" s="10"/>
      <c r="H878" s="10"/>
      <c r="I878" s="10"/>
      <c r="J878" s="12" t="str">
        <f aca="false">IF(D878="","",IFERROR(INDEX(Categories!$B$2:$B$38,MATCH(D878,Categories!$A$2:$A$38,0)),"?"))</f>
        <v/>
      </c>
      <c r="K878" s="12" t="str">
        <f aca="false">IF(AND(A878="",D878="",E878="",F878=""),"",IF(A878="","Add a date",IF(D878="","Pick a category",IF(J878="?","Category not on Categories tab",IF(AND(E878&lt;&gt;"",F878&lt;&gt;""),"Use In OR Out, not both",IF(AND(E878="",F878=""),"Add an amount",""))))))</f>
        <v/>
      </c>
    </row>
    <row r="879" customFormat="false" ht="15" hidden="false" customHeight="false" outlineLevel="0" collapsed="false">
      <c r="A879" s="9"/>
      <c r="B879" s="10"/>
      <c r="C879" s="10"/>
      <c r="D879" s="10"/>
      <c r="E879" s="11"/>
      <c r="F879" s="11"/>
      <c r="G879" s="10"/>
      <c r="H879" s="10"/>
      <c r="I879" s="10"/>
      <c r="J879" s="12" t="str">
        <f aca="false">IF(D879="","",IFERROR(INDEX(Categories!$B$2:$B$38,MATCH(D879,Categories!$A$2:$A$38,0)),"?"))</f>
        <v/>
      </c>
      <c r="K879" s="12" t="str">
        <f aca="false">IF(AND(A879="",D879="",E879="",F879=""),"",IF(A879="","Add a date",IF(D879="","Pick a category",IF(J879="?","Category not on Categories tab",IF(AND(E879&lt;&gt;"",F879&lt;&gt;""),"Use In OR Out, not both",IF(AND(E879="",F879=""),"Add an amount",""))))))</f>
        <v/>
      </c>
    </row>
    <row r="880" customFormat="false" ht="15" hidden="false" customHeight="false" outlineLevel="0" collapsed="false">
      <c r="A880" s="9"/>
      <c r="B880" s="10"/>
      <c r="C880" s="10"/>
      <c r="D880" s="10"/>
      <c r="E880" s="11"/>
      <c r="F880" s="11"/>
      <c r="G880" s="10"/>
      <c r="H880" s="10"/>
      <c r="I880" s="10"/>
      <c r="J880" s="12" t="str">
        <f aca="false">IF(D880="","",IFERROR(INDEX(Categories!$B$2:$B$38,MATCH(D880,Categories!$A$2:$A$38,0)),"?"))</f>
        <v/>
      </c>
      <c r="K880" s="12" t="str">
        <f aca="false">IF(AND(A880="",D880="",E880="",F880=""),"",IF(A880="","Add a date",IF(D880="","Pick a category",IF(J880="?","Category not on Categories tab",IF(AND(E880&lt;&gt;"",F880&lt;&gt;""),"Use In OR Out, not both",IF(AND(E880="",F880=""),"Add an amount",""))))))</f>
        <v/>
      </c>
    </row>
    <row r="881" customFormat="false" ht="15" hidden="false" customHeight="false" outlineLevel="0" collapsed="false">
      <c r="A881" s="9"/>
      <c r="B881" s="10"/>
      <c r="C881" s="10"/>
      <c r="D881" s="10"/>
      <c r="E881" s="11"/>
      <c r="F881" s="11"/>
      <c r="G881" s="10"/>
      <c r="H881" s="10"/>
      <c r="I881" s="10"/>
      <c r="J881" s="12" t="str">
        <f aca="false">IF(D881="","",IFERROR(INDEX(Categories!$B$2:$B$38,MATCH(D881,Categories!$A$2:$A$38,0)),"?"))</f>
        <v/>
      </c>
      <c r="K881" s="12" t="str">
        <f aca="false">IF(AND(A881="",D881="",E881="",F881=""),"",IF(A881="","Add a date",IF(D881="","Pick a category",IF(J881="?","Category not on Categories tab",IF(AND(E881&lt;&gt;"",F881&lt;&gt;""),"Use In OR Out, not both",IF(AND(E881="",F881=""),"Add an amount",""))))))</f>
        <v/>
      </c>
    </row>
    <row r="882" customFormat="false" ht="15" hidden="false" customHeight="false" outlineLevel="0" collapsed="false">
      <c r="A882" s="9"/>
      <c r="B882" s="10"/>
      <c r="C882" s="10"/>
      <c r="D882" s="10"/>
      <c r="E882" s="11"/>
      <c r="F882" s="11"/>
      <c r="G882" s="10"/>
      <c r="H882" s="10"/>
      <c r="I882" s="10"/>
      <c r="J882" s="12" t="str">
        <f aca="false">IF(D882="","",IFERROR(INDEX(Categories!$B$2:$B$38,MATCH(D882,Categories!$A$2:$A$38,0)),"?"))</f>
        <v/>
      </c>
      <c r="K882" s="12" t="str">
        <f aca="false">IF(AND(A882="",D882="",E882="",F882=""),"",IF(A882="","Add a date",IF(D882="","Pick a category",IF(J882="?","Category not on Categories tab",IF(AND(E882&lt;&gt;"",F882&lt;&gt;""),"Use In OR Out, not both",IF(AND(E882="",F882=""),"Add an amount",""))))))</f>
        <v/>
      </c>
    </row>
    <row r="883" customFormat="false" ht="15" hidden="false" customHeight="false" outlineLevel="0" collapsed="false">
      <c r="A883" s="9"/>
      <c r="B883" s="10"/>
      <c r="C883" s="10"/>
      <c r="D883" s="10"/>
      <c r="E883" s="11"/>
      <c r="F883" s="11"/>
      <c r="G883" s="10"/>
      <c r="H883" s="10"/>
      <c r="I883" s="10"/>
      <c r="J883" s="12" t="str">
        <f aca="false">IF(D883="","",IFERROR(INDEX(Categories!$B$2:$B$38,MATCH(D883,Categories!$A$2:$A$38,0)),"?"))</f>
        <v/>
      </c>
      <c r="K883" s="12" t="str">
        <f aca="false">IF(AND(A883="",D883="",E883="",F883=""),"",IF(A883="","Add a date",IF(D883="","Pick a category",IF(J883="?","Category not on Categories tab",IF(AND(E883&lt;&gt;"",F883&lt;&gt;""),"Use In OR Out, not both",IF(AND(E883="",F883=""),"Add an amount",""))))))</f>
        <v/>
      </c>
    </row>
    <row r="884" customFormat="false" ht="15" hidden="false" customHeight="false" outlineLevel="0" collapsed="false">
      <c r="A884" s="9"/>
      <c r="B884" s="10"/>
      <c r="C884" s="10"/>
      <c r="D884" s="10"/>
      <c r="E884" s="11"/>
      <c r="F884" s="11"/>
      <c r="G884" s="10"/>
      <c r="H884" s="10"/>
      <c r="I884" s="10"/>
      <c r="J884" s="12" t="str">
        <f aca="false">IF(D884="","",IFERROR(INDEX(Categories!$B$2:$B$38,MATCH(D884,Categories!$A$2:$A$38,0)),"?"))</f>
        <v/>
      </c>
      <c r="K884" s="12" t="str">
        <f aca="false">IF(AND(A884="",D884="",E884="",F884=""),"",IF(A884="","Add a date",IF(D884="","Pick a category",IF(J884="?","Category not on Categories tab",IF(AND(E884&lt;&gt;"",F884&lt;&gt;""),"Use In OR Out, not both",IF(AND(E884="",F884=""),"Add an amount",""))))))</f>
        <v/>
      </c>
    </row>
    <row r="885" customFormat="false" ht="15" hidden="false" customHeight="false" outlineLevel="0" collapsed="false">
      <c r="A885" s="9"/>
      <c r="B885" s="10"/>
      <c r="C885" s="10"/>
      <c r="D885" s="10"/>
      <c r="E885" s="11"/>
      <c r="F885" s="11"/>
      <c r="G885" s="10"/>
      <c r="H885" s="10"/>
      <c r="I885" s="10"/>
      <c r="J885" s="12" t="str">
        <f aca="false">IF(D885="","",IFERROR(INDEX(Categories!$B$2:$B$38,MATCH(D885,Categories!$A$2:$A$38,0)),"?"))</f>
        <v/>
      </c>
      <c r="K885" s="12" t="str">
        <f aca="false">IF(AND(A885="",D885="",E885="",F885=""),"",IF(A885="","Add a date",IF(D885="","Pick a category",IF(J885="?","Category not on Categories tab",IF(AND(E885&lt;&gt;"",F885&lt;&gt;""),"Use In OR Out, not both",IF(AND(E885="",F885=""),"Add an amount",""))))))</f>
        <v/>
      </c>
    </row>
    <row r="886" customFormat="false" ht="15" hidden="false" customHeight="false" outlineLevel="0" collapsed="false">
      <c r="A886" s="9"/>
      <c r="B886" s="10"/>
      <c r="C886" s="10"/>
      <c r="D886" s="10"/>
      <c r="E886" s="11"/>
      <c r="F886" s="11"/>
      <c r="G886" s="10"/>
      <c r="H886" s="10"/>
      <c r="I886" s="10"/>
      <c r="J886" s="12" t="str">
        <f aca="false">IF(D886="","",IFERROR(INDEX(Categories!$B$2:$B$38,MATCH(D886,Categories!$A$2:$A$38,0)),"?"))</f>
        <v/>
      </c>
      <c r="K886" s="12" t="str">
        <f aca="false">IF(AND(A886="",D886="",E886="",F886=""),"",IF(A886="","Add a date",IF(D886="","Pick a category",IF(J886="?","Category not on Categories tab",IF(AND(E886&lt;&gt;"",F886&lt;&gt;""),"Use In OR Out, not both",IF(AND(E886="",F886=""),"Add an amount",""))))))</f>
        <v/>
      </c>
    </row>
    <row r="887" customFormat="false" ht="15" hidden="false" customHeight="false" outlineLevel="0" collapsed="false">
      <c r="A887" s="9"/>
      <c r="B887" s="10"/>
      <c r="C887" s="10"/>
      <c r="D887" s="10"/>
      <c r="E887" s="11"/>
      <c r="F887" s="11"/>
      <c r="G887" s="10"/>
      <c r="H887" s="10"/>
      <c r="I887" s="10"/>
      <c r="J887" s="12" t="str">
        <f aca="false">IF(D887="","",IFERROR(INDEX(Categories!$B$2:$B$38,MATCH(D887,Categories!$A$2:$A$38,0)),"?"))</f>
        <v/>
      </c>
      <c r="K887" s="12" t="str">
        <f aca="false">IF(AND(A887="",D887="",E887="",F887=""),"",IF(A887="","Add a date",IF(D887="","Pick a category",IF(J887="?","Category not on Categories tab",IF(AND(E887&lt;&gt;"",F887&lt;&gt;""),"Use In OR Out, not both",IF(AND(E887="",F887=""),"Add an amount",""))))))</f>
        <v/>
      </c>
    </row>
    <row r="888" customFormat="false" ht="15" hidden="false" customHeight="false" outlineLevel="0" collapsed="false">
      <c r="A888" s="9"/>
      <c r="B888" s="10"/>
      <c r="C888" s="10"/>
      <c r="D888" s="10"/>
      <c r="E888" s="11"/>
      <c r="F888" s="11"/>
      <c r="G888" s="10"/>
      <c r="H888" s="10"/>
      <c r="I888" s="10"/>
      <c r="J888" s="12" t="str">
        <f aca="false">IF(D888="","",IFERROR(INDEX(Categories!$B$2:$B$38,MATCH(D888,Categories!$A$2:$A$38,0)),"?"))</f>
        <v/>
      </c>
      <c r="K888" s="12" t="str">
        <f aca="false">IF(AND(A888="",D888="",E888="",F888=""),"",IF(A888="","Add a date",IF(D888="","Pick a category",IF(J888="?","Category not on Categories tab",IF(AND(E888&lt;&gt;"",F888&lt;&gt;""),"Use In OR Out, not both",IF(AND(E888="",F888=""),"Add an amount",""))))))</f>
        <v/>
      </c>
    </row>
    <row r="889" customFormat="false" ht="15" hidden="false" customHeight="false" outlineLevel="0" collapsed="false">
      <c r="A889" s="9"/>
      <c r="B889" s="10"/>
      <c r="C889" s="10"/>
      <c r="D889" s="10"/>
      <c r="E889" s="11"/>
      <c r="F889" s="11"/>
      <c r="G889" s="10"/>
      <c r="H889" s="10"/>
      <c r="I889" s="10"/>
      <c r="J889" s="12" t="str">
        <f aca="false">IF(D889="","",IFERROR(INDEX(Categories!$B$2:$B$38,MATCH(D889,Categories!$A$2:$A$38,0)),"?"))</f>
        <v/>
      </c>
      <c r="K889" s="12" t="str">
        <f aca="false">IF(AND(A889="",D889="",E889="",F889=""),"",IF(A889="","Add a date",IF(D889="","Pick a category",IF(J889="?","Category not on Categories tab",IF(AND(E889&lt;&gt;"",F889&lt;&gt;""),"Use In OR Out, not both",IF(AND(E889="",F889=""),"Add an amount",""))))))</f>
        <v/>
      </c>
    </row>
    <row r="890" customFormat="false" ht="15" hidden="false" customHeight="false" outlineLevel="0" collapsed="false">
      <c r="A890" s="9"/>
      <c r="B890" s="10"/>
      <c r="C890" s="10"/>
      <c r="D890" s="10"/>
      <c r="E890" s="11"/>
      <c r="F890" s="11"/>
      <c r="G890" s="10"/>
      <c r="H890" s="10"/>
      <c r="I890" s="10"/>
      <c r="J890" s="12" t="str">
        <f aca="false">IF(D890="","",IFERROR(INDEX(Categories!$B$2:$B$38,MATCH(D890,Categories!$A$2:$A$38,0)),"?"))</f>
        <v/>
      </c>
      <c r="K890" s="12" t="str">
        <f aca="false">IF(AND(A890="",D890="",E890="",F890=""),"",IF(A890="","Add a date",IF(D890="","Pick a category",IF(J890="?","Category not on Categories tab",IF(AND(E890&lt;&gt;"",F890&lt;&gt;""),"Use In OR Out, not both",IF(AND(E890="",F890=""),"Add an amount",""))))))</f>
        <v/>
      </c>
    </row>
    <row r="891" customFormat="false" ht="15" hidden="false" customHeight="false" outlineLevel="0" collapsed="false">
      <c r="A891" s="9"/>
      <c r="B891" s="10"/>
      <c r="C891" s="10"/>
      <c r="D891" s="10"/>
      <c r="E891" s="11"/>
      <c r="F891" s="11"/>
      <c r="G891" s="10"/>
      <c r="H891" s="10"/>
      <c r="I891" s="10"/>
      <c r="J891" s="12" t="str">
        <f aca="false">IF(D891="","",IFERROR(INDEX(Categories!$B$2:$B$38,MATCH(D891,Categories!$A$2:$A$38,0)),"?"))</f>
        <v/>
      </c>
      <c r="K891" s="12" t="str">
        <f aca="false">IF(AND(A891="",D891="",E891="",F891=""),"",IF(A891="","Add a date",IF(D891="","Pick a category",IF(J891="?","Category not on Categories tab",IF(AND(E891&lt;&gt;"",F891&lt;&gt;""),"Use In OR Out, not both",IF(AND(E891="",F891=""),"Add an amount",""))))))</f>
        <v/>
      </c>
    </row>
    <row r="892" customFormat="false" ht="15" hidden="false" customHeight="false" outlineLevel="0" collapsed="false">
      <c r="A892" s="9"/>
      <c r="B892" s="10"/>
      <c r="C892" s="10"/>
      <c r="D892" s="10"/>
      <c r="E892" s="11"/>
      <c r="F892" s="11"/>
      <c r="G892" s="10"/>
      <c r="H892" s="10"/>
      <c r="I892" s="10"/>
      <c r="J892" s="12" t="str">
        <f aca="false">IF(D892="","",IFERROR(INDEX(Categories!$B$2:$B$38,MATCH(D892,Categories!$A$2:$A$38,0)),"?"))</f>
        <v/>
      </c>
      <c r="K892" s="12" t="str">
        <f aca="false">IF(AND(A892="",D892="",E892="",F892=""),"",IF(A892="","Add a date",IF(D892="","Pick a category",IF(J892="?","Category not on Categories tab",IF(AND(E892&lt;&gt;"",F892&lt;&gt;""),"Use In OR Out, not both",IF(AND(E892="",F892=""),"Add an amount",""))))))</f>
        <v/>
      </c>
    </row>
    <row r="893" customFormat="false" ht="15" hidden="false" customHeight="false" outlineLevel="0" collapsed="false">
      <c r="A893" s="9"/>
      <c r="B893" s="10"/>
      <c r="C893" s="10"/>
      <c r="D893" s="10"/>
      <c r="E893" s="11"/>
      <c r="F893" s="11"/>
      <c r="G893" s="10"/>
      <c r="H893" s="10"/>
      <c r="I893" s="10"/>
      <c r="J893" s="12" t="str">
        <f aca="false">IF(D893="","",IFERROR(INDEX(Categories!$B$2:$B$38,MATCH(D893,Categories!$A$2:$A$38,0)),"?"))</f>
        <v/>
      </c>
      <c r="K893" s="12" t="str">
        <f aca="false">IF(AND(A893="",D893="",E893="",F893=""),"",IF(A893="","Add a date",IF(D893="","Pick a category",IF(J893="?","Category not on Categories tab",IF(AND(E893&lt;&gt;"",F893&lt;&gt;""),"Use In OR Out, not both",IF(AND(E893="",F893=""),"Add an amount",""))))))</f>
        <v/>
      </c>
    </row>
    <row r="894" customFormat="false" ht="15" hidden="false" customHeight="false" outlineLevel="0" collapsed="false">
      <c r="A894" s="9"/>
      <c r="B894" s="10"/>
      <c r="C894" s="10"/>
      <c r="D894" s="10"/>
      <c r="E894" s="11"/>
      <c r="F894" s="11"/>
      <c r="G894" s="10"/>
      <c r="H894" s="10"/>
      <c r="I894" s="10"/>
      <c r="J894" s="12" t="str">
        <f aca="false">IF(D894="","",IFERROR(INDEX(Categories!$B$2:$B$38,MATCH(D894,Categories!$A$2:$A$38,0)),"?"))</f>
        <v/>
      </c>
      <c r="K894" s="12" t="str">
        <f aca="false">IF(AND(A894="",D894="",E894="",F894=""),"",IF(A894="","Add a date",IF(D894="","Pick a category",IF(J894="?","Category not on Categories tab",IF(AND(E894&lt;&gt;"",F894&lt;&gt;""),"Use In OR Out, not both",IF(AND(E894="",F894=""),"Add an amount",""))))))</f>
        <v/>
      </c>
    </row>
    <row r="895" customFormat="false" ht="15" hidden="false" customHeight="false" outlineLevel="0" collapsed="false">
      <c r="A895" s="9"/>
      <c r="B895" s="10"/>
      <c r="C895" s="10"/>
      <c r="D895" s="10"/>
      <c r="E895" s="11"/>
      <c r="F895" s="11"/>
      <c r="G895" s="10"/>
      <c r="H895" s="10"/>
      <c r="I895" s="10"/>
      <c r="J895" s="12" t="str">
        <f aca="false">IF(D895="","",IFERROR(INDEX(Categories!$B$2:$B$38,MATCH(D895,Categories!$A$2:$A$38,0)),"?"))</f>
        <v/>
      </c>
      <c r="K895" s="12" t="str">
        <f aca="false">IF(AND(A895="",D895="",E895="",F895=""),"",IF(A895="","Add a date",IF(D895="","Pick a category",IF(J895="?","Category not on Categories tab",IF(AND(E895&lt;&gt;"",F895&lt;&gt;""),"Use In OR Out, not both",IF(AND(E895="",F895=""),"Add an amount",""))))))</f>
        <v/>
      </c>
    </row>
    <row r="896" customFormat="false" ht="15" hidden="false" customHeight="false" outlineLevel="0" collapsed="false">
      <c r="A896" s="9"/>
      <c r="B896" s="10"/>
      <c r="C896" s="10"/>
      <c r="D896" s="10"/>
      <c r="E896" s="11"/>
      <c r="F896" s="11"/>
      <c r="G896" s="10"/>
      <c r="H896" s="10"/>
      <c r="I896" s="10"/>
      <c r="J896" s="12" t="str">
        <f aca="false">IF(D896="","",IFERROR(INDEX(Categories!$B$2:$B$38,MATCH(D896,Categories!$A$2:$A$38,0)),"?"))</f>
        <v/>
      </c>
      <c r="K896" s="12" t="str">
        <f aca="false">IF(AND(A896="",D896="",E896="",F896=""),"",IF(A896="","Add a date",IF(D896="","Pick a category",IF(J896="?","Category not on Categories tab",IF(AND(E896&lt;&gt;"",F896&lt;&gt;""),"Use In OR Out, not both",IF(AND(E896="",F896=""),"Add an amount",""))))))</f>
        <v/>
      </c>
    </row>
    <row r="897" customFormat="false" ht="15" hidden="false" customHeight="false" outlineLevel="0" collapsed="false">
      <c r="A897" s="9"/>
      <c r="B897" s="10"/>
      <c r="C897" s="10"/>
      <c r="D897" s="10"/>
      <c r="E897" s="11"/>
      <c r="F897" s="11"/>
      <c r="G897" s="10"/>
      <c r="H897" s="10"/>
      <c r="I897" s="10"/>
      <c r="J897" s="12" t="str">
        <f aca="false">IF(D897="","",IFERROR(INDEX(Categories!$B$2:$B$38,MATCH(D897,Categories!$A$2:$A$38,0)),"?"))</f>
        <v/>
      </c>
      <c r="K897" s="12" t="str">
        <f aca="false">IF(AND(A897="",D897="",E897="",F897=""),"",IF(A897="","Add a date",IF(D897="","Pick a category",IF(J897="?","Category not on Categories tab",IF(AND(E897&lt;&gt;"",F897&lt;&gt;""),"Use In OR Out, not both",IF(AND(E897="",F897=""),"Add an amount",""))))))</f>
        <v/>
      </c>
    </row>
    <row r="898" customFormat="false" ht="15" hidden="false" customHeight="false" outlineLevel="0" collapsed="false">
      <c r="A898" s="9"/>
      <c r="B898" s="10"/>
      <c r="C898" s="10"/>
      <c r="D898" s="10"/>
      <c r="E898" s="11"/>
      <c r="F898" s="11"/>
      <c r="G898" s="10"/>
      <c r="H898" s="10"/>
      <c r="I898" s="10"/>
      <c r="J898" s="12" t="str">
        <f aca="false">IF(D898="","",IFERROR(INDEX(Categories!$B$2:$B$38,MATCH(D898,Categories!$A$2:$A$38,0)),"?"))</f>
        <v/>
      </c>
      <c r="K898" s="12" t="str">
        <f aca="false">IF(AND(A898="",D898="",E898="",F898=""),"",IF(A898="","Add a date",IF(D898="","Pick a category",IF(J898="?","Category not on Categories tab",IF(AND(E898&lt;&gt;"",F898&lt;&gt;""),"Use In OR Out, not both",IF(AND(E898="",F898=""),"Add an amount",""))))))</f>
        <v/>
      </c>
    </row>
    <row r="899" customFormat="false" ht="15" hidden="false" customHeight="false" outlineLevel="0" collapsed="false">
      <c r="A899" s="9"/>
      <c r="B899" s="10"/>
      <c r="C899" s="10"/>
      <c r="D899" s="10"/>
      <c r="E899" s="11"/>
      <c r="F899" s="11"/>
      <c r="G899" s="10"/>
      <c r="H899" s="10"/>
      <c r="I899" s="10"/>
      <c r="J899" s="12" t="str">
        <f aca="false">IF(D899="","",IFERROR(INDEX(Categories!$B$2:$B$38,MATCH(D899,Categories!$A$2:$A$38,0)),"?"))</f>
        <v/>
      </c>
      <c r="K899" s="12" t="str">
        <f aca="false">IF(AND(A899="",D899="",E899="",F899=""),"",IF(A899="","Add a date",IF(D899="","Pick a category",IF(J899="?","Category not on Categories tab",IF(AND(E899&lt;&gt;"",F899&lt;&gt;""),"Use In OR Out, not both",IF(AND(E899="",F899=""),"Add an amount",""))))))</f>
        <v/>
      </c>
    </row>
    <row r="900" customFormat="false" ht="15" hidden="false" customHeight="false" outlineLevel="0" collapsed="false">
      <c r="A900" s="9"/>
      <c r="B900" s="10"/>
      <c r="C900" s="10"/>
      <c r="D900" s="10"/>
      <c r="E900" s="11"/>
      <c r="F900" s="11"/>
      <c r="G900" s="10"/>
      <c r="H900" s="10"/>
      <c r="I900" s="10"/>
      <c r="J900" s="12" t="str">
        <f aca="false">IF(D900="","",IFERROR(INDEX(Categories!$B$2:$B$38,MATCH(D900,Categories!$A$2:$A$38,0)),"?"))</f>
        <v/>
      </c>
      <c r="K900" s="12" t="str">
        <f aca="false">IF(AND(A900="",D900="",E900="",F900=""),"",IF(A900="","Add a date",IF(D900="","Pick a category",IF(J900="?","Category not on Categories tab",IF(AND(E900&lt;&gt;"",F900&lt;&gt;""),"Use In OR Out, not both",IF(AND(E900="",F900=""),"Add an amount",""))))))</f>
        <v/>
      </c>
    </row>
    <row r="901" customFormat="false" ht="15" hidden="false" customHeight="false" outlineLevel="0" collapsed="false">
      <c r="A901" s="9"/>
      <c r="B901" s="10"/>
      <c r="C901" s="10"/>
      <c r="D901" s="10"/>
      <c r="E901" s="11"/>
      <c r="F901" s="11"/>
      <c r="G901" s="10"/>
      <c r="H901" s="10"/>
      <c r="I901" s="10"/>
      <c r="J901" s="12" t="str">
        <f aca="false">IF(D901="","",IFERROR(INDEX(Categories!$B$2:$B$38,MATCH(D901,Categories!$A$2:$A$38,0)),"?"))</f>
        <v/>
      </c>
      <c r="K901" s="12" t="str">
        <f aca="false">IF(AND(A901="",D901="",E901="",F901=""),"",IF(A901="","Add a date",IF(D901="","Pick a category",IF(J901="?","Category not on Categories tab",IF(AND(E901&lt;&gt;"",F901&lt;&gt;""),"Use In OR Out, not both",IF(AND(E901="",F901=""),"Add an amount",""))))))</f>
        <v/>
      </c>
    </row>
    <row r="902" customFormat="false" ht="15" hidden="false" customHeight="false" outlineLevel="0" collapsed="false">
      <c r="A902" s="9"/>
      <c r="B902" s="10"/>
      <c r="C902" s="10"/>
      <c r="D902" s="10"/>
      <c r="E902" s="11"/>
      <c r="F902" s="11"/>
      <c r="G902" s="10"/>
      <c r="H902" s="10"/>
      <c r="I902" s="10"/>
      <c r="J902" s="12" t="str">
        <f aca="false">IF(D902="","",IFERROR(INDEX(Categories!$B$2:$B$38,MATCH(D902,Categories!$A$2:$A$38,0)),"?"))</f>
        <v/>
      </c>
      <c r="K902" s="12" t="str">
        <f aca="false">IF(AND(A902="",D902="",E902="",F902=""),"",IF(A902="","Add a date",IF(D902="","Pick a category",IF(J902="?","Category not on Categories tab",IF(AND(E902&lt;&gt;"",F902&lt;&gt;""),"Use In OR Out, not both",IF(AND(E902="",F902=""),"Add an amount",""))))))</f>
        <v/>
      </c>
    </row>
    <row r="903" customFormat="false" ht="15" hidden="false" customHeight="false" outlineLevel="0" collapsed="false">
      <c r="A903" s="9"/>
      <c r="B903" s="10"/>
      <c r="C903" s="10"/>
      <c r="D903" s="10"/>
      <c r="E903" s="11"/>
      <c r="F903" s="11"/>
      <c r="G903" s="10"/>
      <c r="H903" s="10"/>
      <c r="I903" s="10"/>
      <c r="J903" s="12" t="str">
        <f aca="false">IF(D903="","",IFERROR(INDEX(Categories!$B$2:$B$38,MATCH(D903,Categories!$A$2:$A$38,0)),"?"))</f>
        <v/>
      </c>
      <c r="K903" s="12" t="str">
        <f aca="false">IF(AND(A903="",D903="",E903="",F903=""),"",IF(A903="","Add a date",IF(D903="","Pick a category",IF(J903="?","Category not on Categories tab",IF(AND(E903&lt;&gt;"",F903&lt;&gt;""),"Use In OR Out, not both",IF(AND(E903="",F903=""),"Add an amount",""))))))</f>
        <v/>
      </c>
    </row>
    <row r="904" customFormat="false" ht="15" hidden="false" customHeight="false" outlineLevel="0" collapsed="false">
      <c r="A904" s="9"/>
      <c r="B904" s="10"/>
      <c r="C904" s="10"/>
      <c r="D904" s="10"/>
      <c r="E904" s="11"/>
      <c r="F904" s="11"/>
      <c r="G904" s="10"/>
      <c r="H904" s="10"/>
      <c r="I904" s="10"/>
      <c r="J904" s="12" t="str">
        <f aca="false">IF(D904="","",IFERROR(INDEX(Categories!$B$2:$B$38,MATCH(D904,Categories!$A$2:$A$38,0)),"?"))</f>
        <v/>
      </c>
      <c r="K904" s="12" t="str">
        <f aca="false">IF(AND(A904="",D904="",E904="",F904=""),"",IF(A904="","Add a date",IF(D904="","Pick a category",IF(J904="?","Category not on Categories tab",IF(AND(E904&lt;&gt;"",F904&lt;&gt;""),"Use In OR Out, not both",IF(AND(E904="",F904=""),"Add an amount",""))))))</f>
        <v/>
      </c>
    </row>
    <row r="905" customFormat="false" ht="15" hidden="false" customHeight="false" outlineLevel="0" collapsed="false">
      <c r="A905" s="9"/>
      <c r="B905" s="10"/>
      <c r="C905" s="10"/>
      <c r="D905" s="10"/>
      <c r="E905" s="11"/>
      <c r="F905" s="11"/>
      <c r="G905" s="10"/>
      <c r="H905" s="10"/>
      <c r="I905" s="10"/>
      <c r="J905" s="12" t="str">
        <f aca="false">IF(D905="","",IFERROR(INDEX(Categories!$B$2:$B$38,MATCH(D905,Categories!$A$2:$A$38,0)),"?"))</f>
        <v/>
      </c>
      <c r="K905" s="12" t="str">
        <f aca="false">IF(AND(A905="",D905="",E905="",F905=""),"",IF(A905="","Add a date",IF(D905="","Pick a category",IF(J905="?","Category not on Categories tab",IF(AND(E905&lt;&gt;"",F905&lt;&gt;""),"Use In OR Out, not both",IF(AND(E905="",F905=""),"Add an amount",""))))))</f>
        <v/>
      </c>
    </row>
    <row r="906" customFormat="false" ht="15" hidden="false" customHeight="false" outlineLevel="0" collapsed="false">
      <c r="A906" s="9"/>
      <c r="B906" s="10"/>
      <c r="C906" s="10"/>
      <c r="D906" s="10"/>
      <c r="E906" s="11"/>
      <c r="F906" s="11"/>
      <c r="G906" s="10"/>
      <c r="H906" s="10"/>
      <c r="I906" s="10"/>
      <c r="J906" s="12" t="str">
        <f aca="false">IF(D906="","",IFERROR(INDEX(Categories!$B$2:$B$38,MATCH(D906,Categories!$A$2:$A$38,0)),"?"))</f>
        <v/>
      </c>
      <c r="K906" s="12" t="str">
        <f aca="false">IF(AND(A906="",D906="",E906="",F906=""),"",IF(A906="","Add a date",IF(D906="","Pick a category",IF(J906="?","Category not on Categories tab",IF(AND(E906&lt;&gt;"",F906&lt;&gt;""),"Use In OR Out, not both",IF(AND(E906="",F906=""),"Add an amount",""))))))</f>
        <v/>
      </c>
    </row>
    <row r="907" customFormat="false" ht="15" hidden="false" customHeight="false" outlineLevel="0" collapsed="false">
      <c r="A907" s="9"/>
      <c r="B907" s="10"/>
      <c r="C907" s="10"/>
      <c r="D907" s="10"/>
      <c r="E907" s="11"/>
      <c r="F907" s="11"/>
      <c r="G907" s="10"/>
      <c r="H907" s="10"/>
      <c r="I907" s="10"/>
      <c r="J907" s="12" t="str">
        <f aca="false">IF(D907="","",IFERROR(INDEX(Categories!$B$2:$B$38,MATCH(D907,Categories!$A$2:$A$38,0)),"?"))</f>
        <v/>
      </c>
      <c r="K907" s="12" t="str">
        <f aca="false">IF(AND(A907="",D907="",E907="",F907=""),"",IF(A907="","Add a date",IF(D907="","Pick a category",IF(J907="?","Category not on Categories tab",IF(AND(E907&lt;&gt;"",F907&lt;&gt;""),"Use In OR Out, not both",IF(AND(E907="",F907=""),"Add an amount",""))))))</f>
        <v/>
      </c>
    </row>
    <row r="908" customFormat="false" ht="15" hidden="false" customHeight="false" outlineLevel="0" collapsed="false">
      <c r="A908" s="9"/>
      <c r="B908" s="10"/>
      <c r="C908" s="10"/>
      <c r="D908" s="10"/>
      <c r="E908" s="11"/>
      <c r="F908" s="11"/>
      <c r="G908" s="10"/>
      <c r="H908" s="10"/>
      <c r="I908" s="10"/>
      <c r="J908" s="12" t="str">
        <f aca="false">IF(D908="","",IFERROR(INDEX(Categories!$B$2:$B$38,MATCH(D908,Categories!$A$2:$A$38,0)),"?"))</f>
        <v/>
      </c>
      <c r="K908" s="12" t="str">
        <f aca="false">IF(AND(A908="",D908="",E908="",F908=""),"",IF(A908="","Add a date",IF(D908="","Pick a category",IF(J908="?","Category not on Categories tab",IF(AND(E908&lt;&gt;"",F908&lt;&gt;""),"Use In OR Out, not both",IF(AND(E908="",F908=""),"Add an amount",""))))))</f>
        <v/>
      </c>
    </row>
    <row r="909" customFormat="false" ht="15" hidden="false" customHeight="false" outlineLevel="0" collapsed="false">
      <c r="A909" s="9"/>
      <c r="B909" s="10"/>
      <c r="C909" s="10"/>
      <c r="D909" s="10"/>
      <c r="E909" s="11"/>
      <c r="F909" s="11"/>
      <c r="G909" s="10"/>
      <c r="H909" s="10"/>
      <c r="I909" s="10"/>
      <c r="J909" s="12" t="str">
        <f aca="false">IF(D909="","",IFERROR(INDEX(Categories!$B$2:$B$38,MATCH(D909,Categories!$A$2:$A$38,0)),"?"))</f>
        <v/>
      </c>
      <c r="K909" s="12" t="str">
        <f aca="false">IF(AND(A909="",D909="",E909="",F909=""),"",IF(A909="","Add a date",IF(D909="","Pick a category",IF(J909="?","Category not on Categories tab",IF(AND(E909&lt;&gt;"",F909&lt;&gt;""),"Use In OR Out, not both",IF(AND(E909="",F909=""),"Add an amount",""))))))</f>
        <v/>
      </c>
    </row>
    <row r="910" customFormat="false" ht="15" hidden="false" customHeight="false" outlineLevel="0" collapsed="false">
      <c r="A910" s="9"/>
      <c r="B910" s="10"/>
      <c r="C910" s="10"/>
      <c r="D910" s="10"/>
      <c r="E910" s="11"/>
      <c r="F910" s="11"/>
      <c r="G910" s="10"/>
      <c r="H910" s="10"/>
      <c r="I910" s="10"/>
      <c r="J910" s="12" t="str">
        <f aca="false">IF(D910="","",IFERROR(INDEX(Categories!$B$2:$B$38,MATCH(D910,Categories!$A$2:$A$38,0)),"?"))</f>
        <v/>
      </c>
      <c r="K910" s="12" t="str">
        <f aca="false">IF(AND(A910="",D910="",E910="",F910=""),"",IF(A910="","Add a date",IF(D910="","Pick a category",IF(J910="?","Category not on Categories tab",IF(AND(E910&lt;&gt;"",F910&lt;&gt;""),"Use In OR Out, not both",IF(AND(E910="",F910=""),"Add an amount",""))))))</f>
        <v/>
      </c>
    </row>
    <row r="911" customFormat="false" ht="15" hidden="false" customHeight="false" outlineLevel="0" collapsed="false">
      <c r="A911" s="9"/>
      <c r="B911" s="10"/>
      <c r="C911" s="10"/>
      <c r="D911" s="10"/>
      <c r="E911" s="11"/>
      <c r="F911" s="11"/>
      <c r="G911" s="10"/>
      <c r="H911" s="10"/>
      <c r="I911" s="10"/>
      <c r="J911" s="12" t="str">
        <f aca="false">IF(D911="","",IFERROR(INDEX(Categories!$B$2:$B$38,MATCH(D911,Categories!$A$2:$A$38,0)),"?"))</f>
        <v/>
      </c>
      <c r="K911" s="12" t="str">
        <f aca="false">IF(AND(A911="",D911="",E911="",F911=""),"",IF(A911="","Add a date",IF(D911="","Pick a category",IF(J911="?","Category not on Categories tab",IF(AND(E911&lt;&gt;"",F911&lt;&gt;""),"Use In OR Out, not both",IF(AND(E911="",F911=""),"Add an amount",""))))))</f>
        <v/>
      </c>
    </row>
    <row r="912" customFormat="false" ht="15" hidden="false" customHeight="false" outlineLevel="0" collapsed="false">
      <c r="A912" s="9"/>
      <c r="B912" s="10"/>
      <c r="C912" s="10"/>
      <c r="D912" s="10"/>
      <c r="E912" s="11"/>
      <c r="F912" s="11"/>
      <c r="G912" s="10"/>
      <c r="H912" s="10"/>
      <c r="I912" s="10"/>
      <c r="J912" s="12" t="str">
        <f aca="false">IF(D912="","",IFERROR(INDEX(Categories!$B$2:$B$38,MATCH(D912,Categories!$A$2:$A$38,0)),"?"))</f>
        <v/>
      </c>
      <c r="K912" s="12" t="str">
        <f aca="false">IF(AND(A912="",D912="",E912="",F912=""),"",IF(A912="","Add a date",IF(D912="","Pick a category",IF(J912="?","Category not on Categories tab",IF(AND(E912&lt;&gt;"",F912&lt;&gt;""),"Use In OR Out, not both",IF(AND(E912="",F912=""),"Add an amount",""))))))</f>
        <v/>
      </c>
    </row>
    <row r="913" customFormat="false" ht="15" hidden="false" customHeight="false" outlineLevel="0" collapsed="false">
      <c r="A913" s="9"/>
      <c r="B913" s="10"/>
      <c r="C913" s="10"/>
      <c r="D913" s="10"/>
      <c r="E913" s="11"/>
      <c r="F913" s="11"/>
      <c r="G913" s="10"/>
      <c r="H913" s="10"/>
      <c r="I913" s="10"/>
      <c r="J913" s="12" t="str">
        <f aca="false">IF(D913="","",IFERROR(INDEX(Categories!$B$2:$B$38,MATCH(D913,Categories!$A$2:$A$38,0)),"?"))</f>
        <v/>
      </c>
      <c r="K913" s="12" t="str">
        <f aca="false">IF(AND(A913="",D913="",E913="",F913=""),"",IF(A913="","Add a date",IF(D913="","Pick a category",IF(J913="?","Category not on Categories tab",IF(AND(E913&lt;&gt;"",F913&lt;&gt;""),"Use In OR Out, not both",IF(AND(E913="",F913=""),"Add an amount",""))))))</f>
        <v/>
      </c>
    </row>
    <row r="914" customFormat="false" ht="15" hidden="false" customHeight="false" outlineLevel="0" collapsed="false">
      <c r="A914" s="9"/>
      <c r="B914" s="10"/>
      <c r="C914" s="10"/>
      <c r="D914" s="10"/>
      <c r="E914" s="11"/>
      <c r="F914" s="11"/>
      <c r="G914" s="10"/>
      <c r="H914" s="10"/>
      <c r="I914" s="10"/>
      <c r="J914" s="12" t="str">
        <f aca="false">IF(D914="","",IFERROR(INDEX(Categories!$B$2:$B$38,MATCH(D914,Categories!$A$2:$A$38,0)),"?"))</f>
        <v/>
      </c>
      <c r="K914" s="12" t="str">
        <f aca="false">IF(AND(A914="",D914="",E914="",F914=""),"",IF(A914="","Add a date",IF(D914="","Pick a category",IF(J914="?","Category not on Categories tab",IF(AND(E914&lt;&gt;"",F914&lt;&gt;""),"Use In OR Out, not both",IF(AND(E914="",F914=""),"Add an amount",""))))))</f>
        <v/>
      </c>
    </row>
    <row r="915" customFormat="false" ht="15" hidden="false" customHeight="false" outlineLevel="0" collapsed="false">
      <c r="A915" s="9"/>
      <c r="B915" s="10"/>
      <c r="C915" s="10"/>
      <c r="D915" s="10"/>
      <c r="E915" s="11"/>
      <c r="F915" s="11"/>
      <c r="G915" s="10"/>
      <c r="H915" s="10"/>
      <c r="I915" s="10"/>
      <c r="J915" s="12" t="str">
        <f aca="false">IF(D915="","",IFERROR(INDEX(Categories!$B$2:$B$38,MATCH(D915,Categories!$A$2:$A$38,0)),"?"))</f>
        <v/>
      </c>
      <c r="K915" s="12" t="str">
        <f aca="false">IF(AND(A915="",D915="",E915="",F915=""),"",IF(A915="","Add a date",IF(D915="","Pick a category",IF(J915="?","Category not on Categories tab",IF(AND(E915&lt;&gt;"",F915&lt;&gt;""),"Use In OR Out, not both",IF(AND(E915="",F915=""),"Add an amount",""))))))</f>
        <v/>
      </c>
    </row>
    <row r="916" customFormat="false" ht="15" hidden="false" customHeight="false" outlineLevel="0" collapsed="false">
      <c r="A916" s="9"/>
      <c r="B916" s="10"/>
      <c r="C916" s="10"/>
      <c r="D916" s="10"/>
      <c r="E916" s="11"/>
      <c r="F916" s="11"/>
      <c r="G916" s="10"/>
      <c r="H916" s="10"/>
      <c r="I916" s="10"/>
      <c r="J916" s="12" t="str">
        <f aca="false">IF(D916="","",IFERROR(INDEX(Categories!$B$2:$B$38,MATCH(D916,Categories!$A$2:$A$38,0)),"?"))</f>
        <v/>
      </c>
      <c r="K916" s="12" t="str">
        <f aca="false">IF(AND(A916="",D916="",E916="",F916=""),"",IF(A916="","Add a date",IF(D916="","Pick a category",IF(J916="?","Category not on Categories tab",IF(AND(E916&lt;&gt;"",F916&lt;&gt;""),"Use In OR Out, not both",IF(AND(E916="",F916=""),"Add an amount",""))))))</f>
        <v/>
      </c>
    </row>
    <row r="917" customFormat="false" ht="15" hidden="false" customHeight="false" outlineLevel="0" collapsed="false">
      <c r="A917" s="9"/>
      <c r="B917" s="10"/>
      <c r="C917" s="10"/>
      <c r="D917" s="10"/>
      <c r="E917" s="11"/>
      <c r="F917" s="11"/>
      <c r="G917" s="10"/>
      <c r="H917" s="10"/>
      <c r="I917" s="10"/>
      <c r="J917" s="12" t="str">
        <f aca="false">IF(D917="","",IFERROR(INDEX(Categories!$B$2:$B$38,MATCH(D917,Categories!$A$2:$A$38,0)),"?"))</f>
        <v/>
      </c>
      <c r="K917" s="12" t="str">
        <f aca="false">IF(AND(A917="",D917="",E917="",F917=""),"",IF(A917="","Add a date",IF(D917="","Pick a category",IF(J917="?","Category not on Categories tab",IF(AND(E917&lt;&gt;"",F917&lt;&gt;""),"Use In OR Out, not both",IF(AND(E917="",F917=""),"Add an amount",""))))))</f>
        <v/>
      </c>
    </row>
    <row r="918" customFormat="false" ht="15" hidden="false" customHeight="false" outlineLevel="0" collapsed="false">
      <c r="A918" s="9"/>
      <c r="B918" s="10"/>
      <c r="C918" s="10"/>
      <c r="D918" s="10"/>
      <c r="E918" s="11"/>
      <c r="F918" s="11"/>
      <c r="G918" s="10"/>
      <c r="H918" s="10"/>
      <c r="I918" s="10"/>
      <c r="J918" s="12" t="str">
        <f aca="false">IF(D918="","",IFERROR(INDEX(Categories!$B$2:$B$38,MATCH(D918,Categories!$A$2:$A$38,0)),"?"))</f>
        <v/>
      </c>
      <c r="K918" s="12" t="str">
        <f aca="false">IF(AND(A918="",D918="",E918="",F918=""),"",IF(A918="","Add a date",IF(D918="","Pick a category",IF(J918="?","Category not on Categories tab",IF(AND(E918&lt;&gt;"",F918&lt;&gt;""),"Use In OR Out, not both",IF(AND(E918="",F918=""),"Add an amount",""))))))</f>
        <v/>
      </c>
    </row>
    <row r="919" customFormat="false" ht="15" hidden="false" customHeight="false" outlineLevel="0" collapsed="false">
      <c r="A919" s="9"/>
      <c r="B919" s="10"/>
      <c r="C919" s="10"/>
      <c r="D919" s="10"/>
      <c r="E919" s="11"/>
      <c r="F919" s="11"/>
      <c r="G919" s="10"/>
      <c r="H919" s="10"/>
      <c r="I919" s="10"/>
      <c r="J919" s="12" t="str">
        <f aca="false">IF(D919="","",IFERROR(INDEX(Categories!$B$2:$B$38,MATCH(D919,Categories!$A$2:$A$38,0)),"?"))</f>
        <v/>
      </c>
      <c r="K919" s="12" t="str">
        <f aca="false">IF(AND(A919="",D919="",E919="",F919=""),"",IF(A919="","Add a date",IF(D919="","Pick a category",IF(J919="?","Category not on Categories tab",IF(AND(E919&lt;&gt;"",F919&lt;&gt;""),"Use In OR Out, not both",IF(AND(E919="",F919=""),"Add an amount",""))))))</f>
        <v/>
      </c>
    </row>
    <row r="920" customFormat="false" ht="15" hidden="false" customHeight="false" outlineLevel="0" collapsed="false">
      <c r="A920" s="9"/>
      <c r="B920" s="10"/>
      <c r="C920" s="10"/>
      <c r="D920" s="10"/>
      <c r="E920" s="11"/>
      <c r="F920" s="11"/>
      <c r="G920" s="10"/>
      <c r="H920" s="10"/>
      <c r="I920" s="10"/>
      <c r="J920" s="12" t="str">
        <f aca="false">IF(D920="","",IFERROR(INDEX(Categories!$B$2:$B$38,MATCH(D920,Categories!$A$2:$A$38,0)),"?"))</f>
        <v/>
      </c>
      <c r="K920" s="12" t="str">
        <f aca="false">IF(AND(A920="",D920="",E920="",F920=""),"",IF(A920="","Add a date",IF(D920="","Pick a category",IF(J920="?","Category not on Categories tab",IF(AND(E920&lt;&gt;"",F920&lt;&gt;""),"Use In OR Out, not both",IF(AND(E920="",F920=""),"Add an amount",""))))))</f>
        <v/>
      </c>
    </row>
    <row r="921" customFormat="false" ht="15" hidden="false" customHeight="false" outlineLevel="0" collapsed="false">
      <c r="A921" s="9"/>
      <c r="B921" s="10"/>
      <c r="C921" s="10"/>
      <c r="D921" s="10"/>
      <c r="E921" s="11"/>
      <c r="F921" s="11"/>
      <c r="G921" s="10"/>
      <c r="H921" s="10"/>
      <c r="I921" s="10"/>
      <c r="J921" s="12" t="str">
        <f aca="false">IF(D921="","",IFERROR(INDEX(Categories!$B$2:$B$38,MATCH(D921,Categories!$A$2:$A$38,0)),"?"))</f>
        <v/>
      </c>
      <c r="K921" s="12" t="str">
        <f aca="false">IF(AND(A921="",D921="",E921="",F921=""),"",IF(A921="","Add a date",IF(D921="","Pick a category",IF(J921="?","Category not on Categories tab",IF(AND(E921&lt;&gt;"",F921&lt;&gt;""),"Use In OR Out, not both",IF(AND(E921="",F921=""),"Add an amount",""))))))</f>
        <v/>
      </c>
    </row>
    <row r="922" customFormat="false" ht="15" hidden="false" customHeight="false" outlineLevel="0" collapsed="false">
      <c r="A922" s="9"/>
      <c r="B922" s="10"/>
      <c r="C922" s="10"/>
      <c r="D922" s="10"/>
      <c r="E922" s="11"/>
      <c r="F922" s="11"/>
      <c r="G922" s="10"/>
      <c r="H922" s="10"/>
      <c r="I922" s="10"/>
      <c r="J922" s="12" t="str">
        <f aca="false">IF(D922="","",IFERROR(INDEX(Categories!$B$2:$B$38,MATCH(D922,Categories!$A$2:$A$38,0)),"?"))</f>
        <v/>
      </c>
      <c r="K922" s="12" t="str">
        <f aca="false">IF(AND(A922="",D922="",E922="",F922=""),"",IF(A922="","Add a date",IF(D922="","Pick a category",IF(J922="?","Category not on Categories tab",IF(AND(E922&lt;&gt;"",F922&lt;&gt;""),"Use In OR Out, not both",IF(AND(E922="",F922=""),"Add an amount",""))))))</f>
        <v/>
      </c>
    </row>
    <row r="923" customFormat="false" ht="15" hidden="false" customHeight="false" outlineLevel="0" collapsed="false">
      <c r="A923" s="9"/>
      <c r="B923" s="10"/>
      <c r="C923" s="10"/>
      <c r="D923" s="10"/>
      <c r="E923" s="11"/>
      <c r="F923" s="11"/>
      <c r="G923" s="10"/>
      <c r="H923" s="10"/>
      <c r="I923" s="10"/>
      <c r="J923" s="12" t="str">
        <f aca="false">IF(D923="","",IFERROR(INDEX(Categories!$B$2:$B$38,MATCH(D923,Categories!$A$2:$A$38,0)),"?"))</f>
        <v/>
      </c>
      <c r="K923" s="12" t="str">
        <f aca="false">IF(AND(A923="",D923="",E923="",F923=""),"",IF(A923="","Add a date",IF(D923="","Pick a category",IF(J923="?","Category not on Categories tab",IF(AND(E923&lt;&gt;"",F923&lt;&gt;""),"Use In OR Out, not both",IF(AND(E923="",F923=""),"Add an amount",""))))))</f>
        <v/>
      </c>
    </row>
    <row r="924" customFormat="false" ht="15" hidden="false" customHeight="false" outlineLevel="0" collapsed="false">
      <c r="A924" s="9"/>
      <c r="B924" s="10"/>
      <c r="C924" s="10"/>
      <c r="D924" s="10"/>
      <c r="E924" s="11"/>
      <c r="F924" s="11"/>
      <c r="G924" s="10"/>
      <c r="H924" s="10"/>
      <c r="I924" s="10"/>
      <c r="J924" s="12" t="str">
        <f aca="false">IF(D924="","",IFERROR(INDEX(Categories!$B$2:$B$38,MATCH(D924,Categories!$A$2:$A$38,0)),"?"))</f>
        <v/>
      </c>
      <c r="K924" s="12" t="str">
        <f aca="false">IF(AND(A924="",D924="",E924="",F924=""),"",IF(A924="","Add a date",IF(D924="","Pick a category",IF(J924="?","Category not on Categories tab",IF(AND(E924&lt;&gt;"",F924&lt;&gt;""),"Use In OR Out, not both",IF(AND(E924="",F924=""),"Add an amount",""))))))</f>
        <v/>
      </c>
    </row>
    <row r="925" customFormat="false" ht="15" hidden="false" customHeight="false" outlineLevel="0" collapsed="false">
      <c r="A925" s="9"/>
      <c r="B925" s="10"/>
      <c r="C925" s="10"/>
      <c r="D925" s="10"/>
      <c r="E925" s="11"/>
      <c r="F925" s="11"/>
      <c r="G925" s="10"/>
      <c r="H925" s="10"/>
      <c r="I925" s="10"/>
      <c r="J925" s="12" t="str">
        <f aca="false">IF(D925="","",IFERROR(INDEX(Categories!$B$2:$B$38,MATCH(D925,Categories!$A$2:$A$38,0)),"?"))</f>
        <v/>
      </c>
      <c r="K925" s="12" t="str">
        <f aca="false">IF(AND(A925="",D925="",E925="",F925=""),"",IF(A925="","Add a date",IF(D925="","Pick a category",IF(J925="?","Category not on Categories tab",IF(AND(E925&lt;&gt;"",F925&lt;&gt;""),"Use In OR Out, not both",IF(AND(E925="",F925=""),"Add an amount",""))))))</f>
        <v/>
      </c>
    </row>
    <row r="926" customFormat="false" ht="15" hidden="false" customHeight="false" outlineLevel="0" collapsed="false">
      <c r="A926" s="9"/>
      <c r="B926" s="10"/>
      <c r="C926" s="10"/>
      <c r="D926" s="10"/>
      <c r="E926" s="11"/>
      <c r="F926" s="11"/>
      <c r="G926" s="10"/>
      <c r="H926" s="10"/>
      <c r="I926" s="10"/>
      <c r="J926" s="12" t="str">
        <f aca="false">IF(D926="","",IFERROR(INDEX(Categories!$B$2:$B$38,MATCH(D926,Categories!$A$2:$A$38,0)),"?"))</f>
        <v/>
      </c>
      <c r="K926" s="12" t="str">
        <f aca="false">IF(AND(A926="",D926="",E926="",F926=""),"",IF(A926="","Add a date",IF(D926="","Pick a category",IF(J926="?","Category not on Categories tab",IF(AND(E926&lt;&gt;"",F926&lt;&gt;""),"Use In OR Out, not both",IF(AND(E926="",F926=""),"Add an amount",""))))))</f>
        <v/>
      </c>
    </row>
    <row r="927" customFormat="false" ht="15" hidden="false" customHeight="false" outlineLevel="0" collapsed="false">
      <c r="A927" s="9"/>
      <c r="B927" s="10"/>
      <c r="C927" s="10"/>
      <c r="D927" s="10"/>
      <c r="E927" s="11"/>
      <c r="F927" s="11"/>
      <c r="G927" s="10"/>
      <c r="H927" s="10"/>
      <c r="I927" s="10"/>
      <c r="J927" s="12" t="str">
        <f aca="false">IF(D927="","",IFERROR(INDEX(Categories!$B$2:$B$38,MATCH(D927,Categories!$A$2:$A$38,0)),"?"))</f>
        <v/>
      </c>
      <c r="K927" s="12" t="str">
        <f aca="false">IF(AND(A927="",D927="",E927="",F927=""),"",IF(A927="","Add a date",IF(D927="","Pick a category",IF(J927="?","Category not on Categories tab",IF(AND(E927&lt;&gt;"",F927&lt;&gt;""),"Use In OR Out, not both",IF(AND(E927="",F927=""),"Add an amount",""))))))</f>
        <v/>
      </c>
    </row>
    <row r="928" customFormat="false" ht="15" hidden="false" customHeight="false" outlineLevel="0" collapsed="false">
      <c r="A928" s="9"/>
      <c r="B928" s="10"/>
      <c r="C928" s="10"/>
      <c r="D928" s="10"/>
      <c r="E928" s="11"/>
      <c r="F928" s="11"/>
      <c r="G928" s="10"/>
      <c r="H928" s="10"/>
      <c r="I928" s="10"/>
      <c r="J928" s="12" t="str">
        <f aca="false">IF(D928="","",IFERROR(INDEX(Categories!$B$2:$B$38,MATCH(D928,Categories!$A$2:$A$38,0)),"?"))</f>
        <v/>
      </c>
      <c r="K928" s="12" t="str">
        <f aca="false">IF(AND(A928="",D928="",E928="",F928=""),"",IF(A928="","Add a date",IF(D928="","Pick a category",IF(J928="?","Category not on Categories tab",IF(AND(E928&lt;&gt;"",F928&lt;&gt;""),"Use In OR Out, not both",IF(AND(E928="",F928=""),"Add an amount",""))))))</f>
        <v/>
      </c>
    </row>
    <row r="929" customFormat="false" ht="15" hidden="false" customHeight="false" outlineLevel="0" collapsed="false">
      <c r="A929" s="9"/>
      <c r="B929" s="10"/>
      <c r="C929" s="10"/>
      <c r="D929" s="10"/>
      <c r="E929" s="11"/>
      <c r="F929" s="11"/>
      <c r="G929" s="10"/>
      <c r="H929" s="10"/>
      <c r="I929" s="10"/>
      <c r="J929" s="12" t="str">
        <f aca="false">IF(D929="","",IFERROR(INDEX(Categories!$B$2:$B$38,MATCH(D929,Categories!$A$2:$A$38,0)),"?"))</f>
        <v/>
      </c>
      <c r="K929" s="12" t="str">
        <f aca="false">IF(AND(A929="",D929="",E929="",F929=""),"",IF(A929="","Add a date",IF(D929="","Pick a category",IF(J929="?","Category not on Categories tab",IF(AND(E929&lt;&gt;"",F929&lt;&gt;""),"Use In OR Out, not both",IF(AND(E929="",F929=""),"Add an amount",""))))))</f>
        <v/>
      </c>
    </row>
    <row r="930" customFormat="false" ht="15" hidden="false" customHeight="false" outlineLevel="0" collapsed="false">
      <c r="A930" s="9"/>
      <c r="B930" s="10"/>
      <c r="C930" s="10"/>
      <c r="D930" s="10"/>
      <c r="E930" s="11"/>
      <c r="F930" s="11"/>
      <c r="G930" s="10"/>
      <c r="H930" s="10"/>
      <c r="I930" s="10"/>
      <c r="J930" s="12" t="str">
        <f aca="false">IF(D930="","",IFERROR(INDEX(Categories!$B$2:$B$38,MATCH(D930,Categories!$A$2:$A$38,0)),"?"))</f>
        <v/>
      </c>
      <c r="K930" s="12" t="str">
        <f aca="false">IF(AND(A930="",D930="",E930="",F930=""),"",IF(A930="","Add a date",IF(D930="","Pick a category",IF(J930="?","Category not on Categories tab",IF(AND(E930&lt;&gt;"",F930&lt;&gt;""),"Use In OR Out, not both",IF(AND(E930="",F930=""),"Add an amount",""))))))</f>
        <v/>
      </c>
    </row>
    <row r="931" customFormat="false" ht="15" hidden="false" customHeight="false" outlineLevel="0" collapsed="false">
      <c r="A931" s="9"/>
      <c r="B931" s="10"/>
      <c r="C931" s="10"/>
      <c r="D931" s="10"/>
      <c r="E931" s="11"/>
      <c r="F931" s="11"/>
      <c r="G931" s="10"/>
      <c r="H931" s="10"/>
      <c r="I931" s="10"/>
      <c r="J931" s="12" t="str">
        <f aca="false">IF(D931="","",IFERROR(INDEX(Categories!$B$2:$B$38,MATCH(D931,Categories!$A$2:$A$38,0)),"?"))</f>
        <v/>
      </c>
      <c r="K931" s="12" t="str">
        <f aca="false">IF(AND(A931="",D931="",E931="",F931=""),"",IF(A931="","Add a date",IF(D931="","Pick a category",IF(J931="?","Category not on Categories tab",IF(AND(E931&lt;&gt;"",F931&lt;&gt;""),"Use In OR Out, not both",IF(AND(E931="",F931=""),"Add an amount",""))))))</f>
        <v/>
      </c>
    </row>
    <row r="932" customFormat="false" ht="15" hidden="false" customHeight="false" outlineLevel="0" collapsed="false">
      <c r="A932" s="9"/>
      <c r="B932" s="10"/>
      <c r="C932" s="10"/>
      <c r="D932" s="10"/>
      <c r="E932" s="11"/>
      <c r="F932" s="11"/>
      <c r="G932" s="10"/>
      <c r="H932" s="10"/>
      <c r="I932" s="10"/>
      <c r="J932" s="12" t="str">
        <f aca="false">IF(D932="","",IFERROR(INDEX(Categories!$B$2:$B$38,MATCH(D932,Categories!$A$2:$A$38,0)),"?"))</f>
        <v/>
      </c>
      <c r="K932" s="12" t="str">
        <f aca="false">IF(AND(A932="",D932="",E932="",F932=""),"",IF(A932="","Add a date",IF(D932="","Pick a category",IF(J932="?","Category not on Categories tab",IF(AND(E932&lt;&gt;"",F932&lt;&gt;""),"Use In OR Out, not both",IF(AND(E932="",F932=""),"Add an amount",""))))))</f>
        <v/>
      </c>
    </row>
    <row r="933" customFormat="false" ht="15" hidden="false" customHeight="false" outlineLevel="0" collapsed="false">
      <c r="A933" s="9"/>
      <c r="B933" s="10"/>
      <c r="C933" s="10"/>
      <c r="D933" s="10"/>
      <c r="E933" s="11"/>
      <c r="F933" s="11"/>
      <c r="G933" s="10"/>
      <c r="H933" s="10"/>
      <c r="I933" s="10"/>
      <c r="J933" s="12" t="str">
        <f aca="false">IF(D933="","",IFERROR(INDEX(Categories!$B$2:$B$38,MATCH(D933,Categories!$A$2:$A$38,0)),"?"))</f>
        <v/>
      </c>
      <c r="K933" s="12" t="str">
        <f aca="false">IF(AND(A933="",D933="",E933="",F933=""),"",IF(A933="","Add a date",IF(D933="","Pick a category",IF(J933="?","Category not on Categories tab",IF(AND(E933&lt;&gt;"",F933&lt;&gt;""),"Use In OR Out, not both",IF(AND(E933="",F933=""),"Add an amount",""))))))</f>
        <v/>
      </c>
    </row>
    <row r="934" customFormat="false" ht="15" hidden="false" customHeight="false" outlineLevel="0" collapsed="false">
      <c r="A934" s="9"/>
      <c r="B934" s="10"/>
      <c r="C934" s="10"/>
      <c r="D934" s="10"/>
      <c r="E934" s="11"/>
      <c r="F934" s="11"/>
      <c r="G934" s="10"/>
      <c r="H934" s="10"/>
      <c r="I934" s="10"/>
      <c r="J934" s="12" t="str">
        <f aca="false">IF(D934="","",IFERROR(INDEX(Categories!$B$2:$B$38,MATCH(D934,Categories!$A$2:$A$38,0)),"?"))</f>
        <v/>
      </c>
      <c r="K934" s="12" t="str">
        <f aca="false">IF(AND(A934="",D934="",E934="",F934=""),"",IF(A934="","Add a date",IF(D934="","Pick a category",IF(J934="?","Category not on Categories tab",IF(AND(E934&lt;&gt;"",F934&lt;&gt;""),"Use In OR Out, not both",IF(AND(E934="",F934=""),"Add an amount",""))))))</f>
        <v/>
      </c>
    </row>
    <row r="935" customFormat="false" ht="15" hidden="false" customHeight="false" outlineLevel="0" collapsed="false">
      <c r="A935" s="9"/>
      <c r="B935" s="10"/>
      <c r="C935" s="10"/>
      <c r="D935" s="10"/>
      <c r="E935" s="11"/>
      <c r="F935" s="11"/>
      <c r="G935" s="10"/>
      <c r="H935" s="10"/>
      <c r="I935" s="10"/>
      <c r="J935" s="12" t="str">
        <f aca="false">IF(D935="","",IFERROR(INDEX(Categories!$B$2:$B$38,MATCH(D935,Categories!$A$2:$A$38,0)),"?"))</f>
        <v/>
      </c>
      <c r="K935" s="12" t="str">
        <f aca="false">IF(AND(A935="",D935="",E935="",F935=""),"",IF(A935="","Add a date",IF(D935="","Pick a category",IF(J935="?","Category not on Categories tab",IF(AND(E935&lt;&gt;"",F935&lt;&gt;""),"Use In OR Out, not both",IF(AND(E935="",F935=""),"Add an amount",""))))))</f>
        <v/>
      </c>
    </row>
    <row r="936" customFormat="false" ht="15" hidden="false" customHeight="false" outlineLevel="0" collapsed="false">
      <c r="A936" s="9"/>
      <c r="B936" s="10"/>
      <c r="C936" s="10"/>
      <c r="D936" s="10"/>
      <c r="E936" s="11"/>
      <c r="F936" s="11"/>
      <c r="G936" s="10"/>
      <c r="H936" s="10"/>
      <c r="I936" s="10"/>
      <c r="J936" s="12" t="str">
        <f aca="false">IF(D936="","",IFERROR(INDEX(Categories!$B$2:$B$38,MATCH(D936,Categories!$A$2:$A$38,0)),"?"))</f>
        <v/>
      </c>
      <c r="K936" s="12" t="str">
        <f aca="false">IF(AND(A936="",D936="",E936="",F936=""),"",IF(A936="","Add a date",IF(D936="","Pick a category",IF(J936="?","Category not on Categories tab",IF(AND(E936&lt;&gt;"",F936&lt;&gt;""),"Use In OR Out, not both",IF(AND(E936="",F936=""),"Add an amount",""))))))</f>
        <v/>
      </c>
    </row>
    <row r="937" customFormat="false" ht="15" hidden="false" customHeight="false" outlineLevel="0" collapsed="false">
      <c r="A937" s="9"/>
      <c r="B937" s="10"/>
      <c r="C937" s="10"/>
      <c r="D937" s="10"/>
      <c r="E937" s="11"/>
      <c r="F937" s="11"/>
      <c r="G937" s="10"/>
      <c r="H937" s="10"/>
      <c r="I937" s="10"/>
      <c r="J937" s="12" t="str">
        <f aca="false">IF(D937="","",IFERROR(INDEX(Categories!$B$2:$B$38,MATCH(D937,Categories!$A$2:$A$38,0)),"?"))</f>
        <v/>
      </c>
      <c r="K937" s="12" t="str">
        <f aca="false">IF(AND(A937="",D937="",E937="",F937=""),"",IF(A937="","Add a date",IF(D937="","Pick a category",IF(J937="?","Category not on Categories tab",IF(AND(E937&lt;&gt;"",F937&lt;&gt;""),"Use In OR Out, not both",IF(AND(E937="",F937=""),"Add an amount",""))))))</f>
        <v/>
      </c>
    </row>
    <row r="938" customFormat="false" ht="15" hidden="false" customHeight="false" outlineLevel="0" collapsed="false">
      <c r="A938" s="9"/>
      <c r="B938" s="10"/>
      <c r="C938" s="10"/>
      <c r="D938" s="10"/>
      <c r="E938" s="11"/>
      <c r="F938" s="11"/>
      <c r="G938" s="10"/>
      <c r="H938" s="10"/>
      <c r="I938" s="10"/>
      <c r="J938" s="12" t="str">
        <f aca="false">IF(D938="","",IFERROR(INDEX(Categories!$B$2:$B$38,MATCH(D938,Categories!$A$2:$A$38,0)),"?"))</f>
        <v/>
      </c>
      <c r="K938" s="12" t="str">
        <f aca="false">IF(AND(A938="",D938="",E938="",F938=""),"",IF(A938="","Add a date",IF(D938="","Pick a category",IF(J938="?","Category not on Categories tab",IF(AND(E938&lt;&gt;"",F938&lt;&gt;""),"Use In OR Out, not both",IF(AND(E938="",F938=""),"Add an amount",""))))))</f>
        <v/>
      </c>
    </row>
    <row r="939" customFormat="false" ht="15" hidden="false" customHeight="false" outlineLevel="0" collapsed="false">
      <c r="A939" s="9"/>
      <c r="B939" s="10"/>
      <c r="C939" s="10"/>
      <c r="D939" s="10"/>
      <c r="E939" s="11"/>
      <c r="F939" s="11"/>
      <c r="G939" s="10"/>
      <c r="H939" s="10"/>
      <c r="I939" s="10"/>
      <c r="J939" s="12" t="str">
        <f aca="false">IF(D939="","",IFERROR(INDEX(Categories!$B$2:$B$38,MATCH(D939,Categories!$A$2:$A$38,0)),"?"))</f>
        <v/>
      </c>
      <c r="K939" s="12" t="str">
        <f aca="false">IF(AND(A939="",D939="",E939="",F939=""),"",IF(A939="","Add a date",IF(D939="","Pick a category",IF(J939="?","Category not on Categories tab",IF(AND(E939&lt;&gt;"",F939&lt;&gt;""),"Use In OR Out, not both",IF(AND(E939="",F939=""),"Add an amount",""))))))</f>
        <v/>
      </c>
    </row>
    <row r="940" customFormat="false" ht="15" hidden="false" customHeight="false" outlineLevel="0" collapsed="false">
      <c r="A940" s="9"/>
      <c r="B940" s="10"/>
      <c r="C940" s="10"/>
      <c r="D940" s="10"/>
      <c r="E940" s="11"/>
      <c r="F940" s="11"/>
      <c r="G940" s="10"/>
      <c r="H940" s="10"/>
      <c r="I940" s="10"/>
      <c r="J940" s="12" t="str">
        <f aca="false">IF(D940="","",IFERROR(INDEX(Categories!$B$2:$B$38,MATCH(D940,Categories!$A$2:$A$38,0)),"?"))</f>
        <v/>
      </c>
      <c r="K940" s="12" t="str">
        <f aca="false">IF(AND(A940="",D940="",E940="",F940=""),"",IF(A940="","Add a date",IF(D940="","Pick a category",IF(J940="?","Category not on Categories tab",IF(AND(E940&lt;&gt;"",F940&lt;&gt;""),"Use In OR Out, not both",IF(AND(E940="",F940=""),"Add an amount",""))))))</f>
        <v/>
      </c>
    </row>
    <row r="941" customFormat="false" ht="15" hidden="false" customHeight="false" outlineLevel="0" collapsed="false">
      <c r="A941" s="9"/>
      <c r="B941" s="10"/>
      <c r="C941" s="10"/>
      <c r="D941" s="10"/>
      <c r="E941" s="11"/>
      <c r="F941" s="11"/>
      <c r="G941" s="10"/>
      <c r="H941" s="10"/>
      <c r="I941" s="10"/>
      <c r="J941" s="12" t="str">
        <f aca="false">IF(D941="","",IFERROR(INDEX(Categories!$B$2:$B$38,MATCH(D941,Categories!$A$2:$A$38,0)),"?"))</f>
        <v/>
      </c>
      <c r="K941" s="12" t="str">
        <f aca="false">IF(AND(A941="",D941="",E941="",F941=""),"",IF(A941="","Add a date",IF(D941="","Pick a category",IF(J941="?","Category not on Categories tab",IF(AND(E941&lt;&gt;"",F941&lt;&gt;""),"Use In OR Out, not both",IF(AND(E941="",F941=""),"Add an amount",""))))))</f>
        <v/>
      </c>
    </row>
    <row r="942" customFormat="false" ht="15" hidden="false" customHeight="false" outlineLevel="0" collapsed="false">
      <c r="A942" s="9"/>
      <c r="B942" s="10"/>
      <c r="C942" s="10"/>
      <c r="D942" s="10"/>
      <c r="E942" s="11"/>
      <c r="F942" s="11"/>
      <c r="G942" s="10"/>
      <c r="H942" s="10"/>
      <c r="I942" s="10"/>
      <c r="J942" s="12" t="str">
        <f aca="false">IF(D942="","",IFERROR(INDEX(Categories!$B$2:$B$38,MATCH(D942,Categories!$A$2:$A$38,0)),"?"))</f>
        <v/>
      </c>
      <c r="K942" s="12" t="str">
        <f aca="false">IF(AND(A942="",D942="",E942="",F942=""),"",IF(A942="","Add a date",IF(D942="","Pick a category",IF(J942="?","Category not on Categories tab",IF(AND(E942&lt;&gt;"",F942&lt;&gt;""),"Use In OR Out, not both",IF(AND(E942="",F942=""),"Add an amount",""))))))</f>
        <v/>
      </c>
    </row>
    <row r="943" customFormat="false" ht="15" hidden="false" customHeight="false" outlineLevel="0" collapsed="false">
      <c r="A943" s="9"/>
      <c r="B943" s="10"/>
      <c r="C943" s="10"/>
      <c r="D943" s="10"/>
      <c r="E943" s="11"/>
      <c r="F943" s="11"/>
      <c r="G943" s="10"/>
      <c r="H943" s="10"/>
      <c r="I943" s="10"/>
      <c r="J943" s="12" t="str">
        <f aca="false">IF(D943="","",IFERROR(INDEX(Categories!$B$2:$B$38,MATCH(D943,Categories!$A$2:$A$38,0)),"?"))</f>
        <v/>
      </c>
      <c r="K943" s="12" t="str">
        <f aca="false">IF(AND(A943="",D943="",E943="",F943=""),"",IF(A943="","Add a date",IF(D943="","Pick a category",IF(J943="?","Category not on Categories tab",IF(AND(E943&lt;&gt;"",F943&lt;&gt;""),"Use In OR Out, not both",IF(AND(E943="",F943=""),"Add an amount",""))))))</f>
        <v/>
      </c>
    </row>
    <row r="944" customFormat="false" ht="15" hidden="false" customHeight="false" outlineLevel="0" collapsed="false">
      <c r="A944" s="9"/>
      <c r="B944" s="10"/>
      <c r="C944" s="10"/>
      <c r="D944" s="10"/>
      <c r="E944" s="11"/>
      <c r="F944" s="11"/>
      <c r="G944" s="10"/>
      <c r="H944" s="10"/>
      <c r="I944" s="10"/>
      <c r="J944" s="12" t="str">
        <f aca="false">IF(D944="","",IFERROR(INDEX(Categories!$B$2:$B$38,MATCH(D944,Categories!$A$2:$A$38,0)),"?"))</f>
        <v/>
      </c>
      <c r="K944" s="12" t="str">
        <f aca="false">IF(AND(A944="",D944="",E944="",F944=""),"",IF(A944="","Add a date",IF(D944="","Pick a category",IF(J944="?","Category not on Categories tab",IF(AND(E944&lt;&gt;"",F944&lt;&gt;""),"Use In OR Out, not both",IF(AND(E944="",F944=""),"Add an amount",""))))))</f>
        <v/>
      </c>
    </row>
    <row r="945" customFormat="false" ht="15" hidden="false" customHeight="false" outlineLevel="0" collapsed="false">
      <c r="A945" s="9"/>
      <c r="B945" s="10"/>
      <c r="C945" s="10"/>
      <c r="D945" s="10"/>
      <c r="E945" s="11"/>
      <c r="F945" s="11"/>
      <c r="G945" s="10"/>
      <c r="H945" s="10"/>
      <c r="I945" s="10"/>
      <c r="J945" s="12" t="str">
        <f aca="false">IF(D945="","",IFERROR(INDEX(Categories!$B$2:$B$38,MATCH(D945,Categories!$A$2:$A$38,0)),"?"))</f>
        <v/>
      </c>
      <c r="K945" s="12" t="str">
        <f aca="false">IF(AND(A945="",D945="",E945="",F945=""),"",IF(A945="","Add a date",IF(D945="","Pick a category",IF(J945="?","Category not on Categories tab",IF(AND(E945&lt;&gt;"",F945&lt;&gt;""),"Use In OR Out, not both",IF(AND(E945="",F945=""),"Add an amount",""))))))</f>
        <v/>
      </c>
    </row>
    <row r="946" customFormat="false" ht="15" hidden="false" customHeight="false" outlineLevel="0" collapsed="false">
      <c r="A946" s="9"/>
      <c r="B946" s="10"/>
      <c r="C946" s="10"/>
      <c r="D946" s="10"/>
      <c r="E946" s="11"/>
      <c r="F946" s="11"/>
      <c r="G946" s="10"/>
      <c r="H946" s="10"/>
      <c r="I946" s="10"/>
      <c r="J946" s="12" t="str">
        <f aca="false">IF(D946="","",IFERROR(INDEX(Categories!$B$2:$B$38,MATCH(D946,Categories!$A$2:$A$38,0)),"?"))</f>
        <v/>
      </c>
      <c r="K946" s="12" t="str">
        <f aca="false">IF(AND(A946="",D946="",E946="",F946=""),"",IF(A946="","Add a date",IF(D946="","Pick a category",IF(J946="?","Category not on Categories tab",IF(AND(E946&lt;&gt;"",F946&lt;&gt;""),"Use In OR Out, not both",IF(AND(E946="",F946=""),"Add an amount",""))))))</f>
        <v/>
      </c>
    </row>
    <row r="947" customFormat="false" ht="15" hidden="false" customHeight="false" outlineLevel="0" collapsed="false">
      <c r="A947" s="9"/>
      <c r="B947" s="10"/>
      <c r="C947" s="10"/>
      <c r="D947" s="10"/>
      <c r="E947" s="11"/>
      <c r="F947" s="11"/>
      <c r="G947" s="10"/>
      <c r="H947" s="10"/>
      <c r="I947" s="10"/>
      <c r="J947" s="12" t="str">
        <f aca="false">IF(D947="","",IFERROR(INDEX(Categories!$B$2:$B$38,MATCH(D947,Categories!$A$2:$A$38,0)),"?"))</f>
        <v/>
      </c>
      <c r="K947" s="12" t="str">
        <f aca="false">IF(AND(A947="",D947="",E947="",F947=""),"",IF(A947="","Add a date",IF(D947="","Pick a category",IF(J947="?","Category not on Categories tab",IF(AND(E947&lt;&gt;"",F947&lt;&gt;""),"Use In OR Out, not both",IF(AND(E947="",F947=""),"Add an amount",""))))))</f>
        <v/>
      </c>
    </row>
    <row r="948" customFormat="false" ht="15" hidden="false" customHeight="false" outlineLevel="0" collapsed="false">
      <c r="A948" s="9"/>
      <c r="B948" s="10"/>
      <c r="C948" s="10"/>
      <c r="D948" s="10"/>
      <c r="E948" s="11"/>
      <c r="F948" s="11"/>
      <c r="G948" s="10"/>
      <c r="H948" s="10"/>
      <c r="I948" s="10"/>
      <c r="J948" s="12" t="str">
        <f aca="false">IF(D948="","",IFERROR(INDEX(Categories!$B$2:$B$38,MATCH(D948,Categories!$A$2:$A$38,0)),"?"))</f>
        <v/>
      </c>
      <c r="K948" s="12" t="str">
        <f aca="false">IF(AND(A948="",D948="",E948="",F948=""),"",IF(A948="","Add a date",IF(D948="","Pick a category",IF(J948="?","Category not on Categories tab",IF(AND(E948&lt;&gt;"",F948&lt;&gt;""),"Use In OR Out, not both",IF(AND(E948="",F948=""),"Add an amount",""))))))</f>
        <v/>
      </c>
    </row>
    <row r="949" customFormat="false" ht="15" hidden="false" customHeight="false" outlineLevel="0" collapsed="false">
      <c r="A949" s="9"/>
      <c r="B949" s="10"/>
      <c r="C949" s="10"/>
      <c r="D949" s="10"/>
      <c r="E949" s="11"/>
      <c r="F949" s="11"/>
      <c r="G949" s="10"/>
      <c r="H949" s="10"/>
      <c r="I949" s="10"/>
      <c r="J949" s="12" t="str">
        <f aca="false">IF(D949="","",IFERROR(INDEX(Categories!$B$2:$B$38,MATCH(D949,Categories!$A$2:$A$38,0)),"?"))</f>
        <v/>
      </c>
      <c r="K949" s="12" t="str">
        <f aca="false">IF(AND(A949="",D949="",E949="",F949=""),"",IF(A949="","Add a date",IF(D949="","Pick a category",IF(J949="?","Category not on Categories tab",IF(AND(E949&lt;&gt;"",F949&lt;&gt;""),"Use In OR Out, not both",IF(AND(E949="",F949=""),"Add an amount",""))))))</f>
        <v/>
      </c>
    </row>
    <row r="950" customFormat="false" ht="15" hidden="false" customHeight="false" outlineLevel="0" collapsed="false">
      <c r="A950" s="9"/>
      <c r="B950" s="10"/>
      <c r="C950" s="10"/>
      <c r="D950" s="10"/>
      <c r="E950" s="11"/>
      <c r="F950" s="11"/>
      <c r="G950" s="10"/>
      <c r="H950" s="10"/>
      <c r="I950" s="10"/>
      <c r="J950" s="12" t="str">
        <f aca="false">IF(D950="","",IFERROR(INDEX(Categories!$B$2:$B$38,MATCH(D950,Categories!$A$2:$A$38,0)),"?"))</f>
        <v/>
      </c>
      <c r="K950" s="12" t="str">
        <f aca="false">IF(AND(A950="",D950="",E950="",F950=""),"",IF(A950="","Add a date",IF(D950="","Pick a category",IF(J950="?","Category not on Categories tab",IF(AND(E950&lt;&gt;"",F950&lt;&gt;""),"Use In OR Out, not both",IF(AND(E950="",F950=""),"Add an amount",""))))))</f>
        <v/>
      </c>
    </row>
    <row r="951" customFormat="false" ht="15" hidden="false" customHeight="false" outlineLevel="0" collapsed="false">
      <c r="A951" s="9"/>
      <c r="B951" s="10"/>
      <c r="C951" s="10"/>
      <c r="D951" s="10"/>
      <c r="E951" s="11"/>
      <c r="F951" s="11"/>
      <c r="G951" s="10"/>
      <c r="H951" s="10"/>
      <c r="I951" s="10"/>
      <c r="J951" s="12" t="str">
        <f aca="false">IF(D951="","",IFERROR(INDEX(Categories!$B$2:$B$38,MATCH(D951,Categories!$A$2:$A$38,0)),"?"))</f>
        <v/>
      </c>
      <c r="K951" s="12" t="str">
        <f aca="false">IF(AND(A951="",D951="",E951="",F951=""),"",IF(A951="","Add a date",IF(D951="","Pick a category",IF(J951="?","Category not on Categories tab",IF(AND(E951&lt;&gt;"",F951&lt;&gt;""),"Use In OR Out, not both",IF(AND(E951="",F951=""),"Add an amount",""))))))</f>
        <v/>
      </c>
    </row>
    <row r="952" customFormat="false" ht="15" hidden="false" customHeight="false" outlineLevel="0" collapsed="false">
      <c r="A952" s="9"/>
      <c r="B952" s="10"/>
      <c r="C952" s="10"/>
      <c r="D952" s="10"/>
      <c r="E952" s="11"/>
      <c r="F952" s="11"/>
      <c r="G952" s="10"/>
      <c r="H952" s="10"/>
      <c r="I952" s="10"/>
      <c r="J952" s="12" t="str">
        <f aca="false">IF(D952="","",IFERROR(INDEX(Categories!$B$2:$B$38,MATCH(D952,Categories!$A$2:$A$38,0)),"?"))</f>
        <v/>
      </c>
      <c r="K952" s="12" t="str">
        <f aca="false">IF(AND(A952="",D952="",E952="",F952=""),"",IF(A952="","Add a date",IF(D952="","Pick a category",IF(J952="?","Category not on Categories tab",IF(AND(E952&lt;&gt;"",F952&lt;&gt;""),"Use In OR Out, not both",IF(AND(E952="",F952=""),"Add an amount",""))))))</f>
        <v/>
      </c>
    </row>
    <row r="953" customFormat="false" ht="15" hidden="false" customHeight="false" outlineLevel="0" collapsed="false">
      <c r="A953" s="9"/>
      <c r="B953" s="10"/>
      <c r="C953" s="10"/>
      <c r="D953" s="10"/>
      <c r="E953" s="11"/>
      <c r="F953" s="11"/>
      <c r="G953" s="10"/>
      <c r="H953" s="10"/>
      <c r="I953" s="10"/>
      <c r="J953" s="12" t="str">
        <f aca="false">IF(D953="","",IFERROR(INDEX(Categories!$B$2:$B$38,MATCH(D953,Categories!$A$2:$A$38,0)),"?"))</f>
        <v/>
      </c>
      <c r="K953" s="12" t="str">
        <f aca="false">IF(AND(A953="",D953="",E953="",F953=""),"",IF(A953="","Add a date",IF(D953="","Pick a category",IF(J953="?","Category not on Categories tab",IF(AND(E953&lt;&gt;"",F953&lt;&gt;""),"Use In OR Out, not both",IF(AND(E953="",F953=""),"Add an amount",""))))))</f>
        <v/>
      </c>
    </row>
    <row r="954" customFormat="false" ht="15" hidden="false" customHeight="false" outlineLevel="0" collapsed="false">
      <c r="A954" s="9"/>
      <c r="B954" s="10"/>
      <c r="C954" s="10"/>
      <c r="D954" s="10"/>
      <c r="E954" s="11"/>
      <c r="F954" s="11"/>
      <c r="G954" s="10"/>
      <c r="H954" s="10"/>
      <c r="I954" s="10"/>
      <c r="J954" s="12" t="str">
        <f aca="false">IF(D954="","",IFERROR(INDEX(Categories!$B$2:$B$38,MATCH(D954,Categories!$A$2:$A$38,0)),"?"))</f>
        <v/>
      </c>
      <c r="K954" s="12" t="str">
        <f aca="false">IF(AND(A954="",D954="",E954="",F954=""),"",IF(A954="","Add a date",IF(D954="","Pick a category",IF(J954="?","Category not on Categories tab",IF(AND(E954&lt;&gt;"",F954&lt;&gt;""),"Use In OR Out, not both",IF(AND(E954="",F954=""),"Add an amount",""))))))</f>
        <v/>
      </c>
    </row>
    <row r="955" customFormat="false" ht="15" hidden="false" customHeight="false" outlineLevel="0" collapsed="false">
      <c r="A955" s="9"/>
      <c r="B955" s="10"/>
      <c r="C955" s="10"/>
      <c r="D955" s="10"/>
      <c r="E955" s="11"/>
      <c r="F955" s="11"/>
      <c r="G955" s="10"/>
      <c r="H955" s="10"/>
      <c r="I955" s="10"/>
      <c r="J955" s="12" t="str">
        <f aca="false">IF(D955="","",IFERROR(INDEX(Categories!$B$2:$B$38,MATCH(D955,Categories!$A$2:$A$38,0)),"?"))</f>
        <v/>
      </c>
      <c r="K955" s="12" t="str">
        <f aca="false">IF(AND(A955="",D955="",E955="",F955=""),"",IF(A955="","Add a date",IF(D955="","Pick a category",IF(J955="?","Category not on Categories tab",IF(AND(E955&lt;&gt;"",F955&lt;&gt;""),"Use In OR Out, not both",IF(AND(E955="",F955=""),"Add an amount",""))))))</f>
        <v/>
      </c>
    </row>
    <row r="956" customFormat="false" ht="15" hidden="false" customHeight="false" outlineLevel="0" collapsed="false">
      <c r="A956" s="9"/>
      <c r="B956" s="10"/>
      <c r="C956" s="10"/>
      <c r="D956" s="10"/>
      <c r="E956" s="11"/>
      <c r="F956" s="11"/>
      <c r="G956" s="10"/>
      <c r="H956" s="10"/>
      <c r="I956" s="10"/>
      <c r="J956" s="12" t="str">
        <f aca="false">IF(D956="","",IFERROR(INDEX(Categories!$B$2:$B$38,MATCH(D956,Categories!$A$2:$A$38,0)),"?"))</f>
        <v/>
      </c>
      <c r="K956" s="12" t="str">
        <f aca="false">IF(AND(A956="",D956="",E956="",F956=""),"",IF(A956="","Add a date",IF(D956="","Pick a category",IF(J956="?","Category not on Categories tab",IF(AND(E956&lt;&gt;"",F956&lt;&gt;""),"Use In OR Out, not both",IF(AND(E956="",F956=""),"Add an amount",""))))))</f>
        <v/>
      </c>
    </row>
    <row r="957" customFormat="false" ht="15" hidden="false" customHeight="false" outlineLevel="0" collapsed="false">
      <c r="A957" s="9"/>
      <c r="B957" s="10"/>
      <c r="C957" s="10"/>
      <c r="D957" s="10"/>
      <c r="E957" s="11"/>
      <c r="F957" s="11"/>
      <c r="G957" s="10"/>
      <c r="H957" s="10"/>
      <c r="I957" s="10"/>
      <c r="J957" s="12" t="str">
        <f aca="false">IF(D957="","",IFERROR(INDEX(Categories!$B$2:$B$38,MATCH(D957,Categories!$A$2:$A$38,0)),"?"))</f>
        <v/>
      </c>
      <c r="K957" s="12" t="str">
        <f aca="false">IF(AND(A957="",D957="",E957="",F957=""),"",IF(A957="","Add a date",IF(D957="","Pick a category",IF(J957="?","Category not on Categories tab",IF(AND(E957&lt;&gt;"",F957&lt;&gt;""),"Use In OR Out, not both",IF(AND(E957="",F957=""),"Add an amount",""))))))</f>
        <v/>
      </c>
    </row>
    <row r="958" customFormat="false" ht="15" hidden="false" customHeight="false" outlineLevel="0" collapsed="false">
      <c r="A958" s="9"/>
      <c r="B958" s="10"/>
      <c r="C958" s="10"/>
      <c r="D958" s="10"/>
      <c r="E958" s="11"/>
      <c r="F958" s="11"/>
      <c r="G958" s="10"/>
      <c r="H958" s="10"/>
      <c r="I958" s="10"/>
      <c r="J958" s="12" t="str">
        <f aca="false">IF(D958="","",IFERROR(INDEX(Categories!$B$2:$B$38,MATCH(D958,Categories!$A$2:$A$38,0)),"?"))</f>
        <v/>
      </c>
      <c r="K958" s="12" t="str">
        <f aca="false">IF(AND(A958="",D958="",E958="",F958=""),"",IF(A958="","Add a date",IF(D958="","Pick a category",IF(J958="?","Category not on Categories tab",IF(AND(E958&lt;&gt;"",F958&lt;&gt;""),"Use In OR Out, not both",IF(AND(E958="",F958=""),"Add an amount",""))))))</f>
        <v/>
      </c>
    </row>
    <row r="959" customFormat="false" ht="15" hidden="false" customHeight="false" outlineLevel="0" collapsed="false">
      <c r="A959" s="9"/>
      <c r="B959" s="10"/>
      <c r="C959" s="10"/>
      <c r="D959" s="10"/>
      <c r="E959" s="11"/>
      <c r="F959" s="11"/>
      <c r="G959" s="10"/>
      <c r="H959" s="10"/>
      <c r="I959" s="10"/>
      <c r="J959" s="12" t="str">
        <f aca="false">IF(D959="","",IFERROR(INDEX(Categories!$B$2:$B$38,MATCH(D959,Categories!$A$2:$A$38,0)),"?"))</f>
        <v/>
      </c>
      <c r="K959" s="12" t="str">
        <f aca="false">IF(AND(A959="",D959="",E959="",F959=""),"",IF(A959="","Add a date",IF(D959="","Pick a category",IF(J959="?","Category not on Categories tab",IF(AND(E959&lt;&gt;"",F959&lt;&gt;""),"Use In OR Out, not both",IF(AND(E959="",F959=""),"Add an amount",""))))))</f>
        <v/>
      </c>
    </row>
    <row r="960" customFormat="false" ht="15" hidden="false" customHeight="false" outlineLevel="0" collapsed="false">
      <c r="A960" s="9"/>
      <c r="B960" s="10"/>
      <c r="C960" s="10"/>
      <c r="D960" s="10"/>
      <c r="E960" s="11"/>
      <c r="F960" s="11"/>
      <c r="G960" s="10"/>
      <c r="H960" s="10"/>
      <c r="I960" s="10"/>
      <c r="J960" s="12" t="str">
        <f aca="false">IF(D960="","",IFERROR(INDEX(Categories!$B$2:$B$38,MATCH(D960,Categories!$A$2:$A$38,0)),"?"))</f>
        <v/>
      </c>
      <c r="K960" s="12" t="str">
        <f aca="false">IF(AND(A960="",D960="",E960="",F960=""),"",IF(A960="","Add a date",IF(D960="","Pick a category",IF(J960="?","Category not on Categories tab",IF(AND(E960&lt;&gt;"",F960&lt;&gt;""),"Use In OR Out, not both",IF(AND(E960="",F960=""),"Add an amount",""))))))</f>
        <v/>
      </c>
    </row>
    <row r="961" customFormat="false" ht="15" hidden="false" customHeight="false" outlineLevel="0" collapsed="false">
      <c r="A961" s="9"/>
      <c r="B961" s="10"/>
      <c r="C961" s="10"/>
      <c r="D961" s="10"/>
      <c r="E961" s="11"/>
      <c r="F961" s="11"/>
      <c r="G961" s="10"/>
      <c r="H961" s="10"/>
      <c r="I961" s="10"/>
      <c r="J961" s="12" t="str">
        <f aca="false">IF(D961="","",IFERROR(INDEX(Categories!$B$2:$B$38,MATCH(D961,Categories!$A$2:$A$38,0)),"?"))</f>
        <v/>
      </c>
      <c r="K961" s="12" t="str">
        <f aca="false">IF(AND(A961="",D961="",E961="",F961=""),"",IF(A961="","Add a date",IF(D961="","Pick a category",IF(J961="?","Category not on Categories tab",IF(AND(E961&lt;&gt;"",F961&lt;&gt;""),"Use In OR Out, not both",IF(AND(E961="",F961=""),"Add an amount",""))))))</f>
        <v/>
      </c>
    </row>
    <row r="962" customFormat="false" ht="15" hidden="false" customHeight="false" outlineLevel="0" collapsed="false">
      <c r="A962" s="9"/>
      <c r="B962" s="10"/>
      <c r="C962" s="10"/>
      <c r="D962" s="10"/>
      <c r="E962" s="11"/>
      <c r="F962" s="11"/>
      <c r="G962" s="10"/>
      <c r="H962" s="10"/>
      <c r="I962" s="10"/>
      <c r="J962" s="12" t="str">
        <f aca="false">IF(D962="","",IFERROR(INDEX(Categories!$B$2:$B$38,MATCH(D962,Categories!$A$2:$A$38,0)),"?"))</f>
        <v/>
      </c>
      <c r="K962" s="12" t="str">
        <f aca="false">IF(AND(A962="",D962="",E962="",F962=""),"",IF(A962="","Add a date",IF(D962="","Pick a category",IF(J962="?","Category not on Categories tab",IF(AND(E962&lt;&gt;"",F962&lt;&gt;""),"Use In OR Out, not both",IF(AND(E962="",F962=""),"Add an amount",""))))))</f>
        <v/>
      </c>
    </row>
    <row r="963" customFormat="false" ht="15" hidden="false" customHeight="false" outlineLevel="0" collapsed="false">
      <c r="A963" s="9"/>
      <c r="B963" s="10"/>
      <c r="C963" s="10"/>
      <c r="D963" s="10"/>
      <c r="E963" s="11"/>
      <c r="F963" s="11"/>
      <c r="G963" s="10"/>
      <c r="H963" s="10"/>
      <c r="I963" s="10"/>
      <c r="J963" s="12" t="str">
        <f aca="false">IF(D963="","",IFERROR(INDEX(Categories!$B$2:$B$38,MATCH(D963,Categories!$A$2:$A$38,0)),"?"))</f>
        <v/>
      </c>
      <c r="K963" s="12" t="str">
        <f aca="false">IF(AND(A963="",D963="",E963="",F963=""),"",IF(A963="","Add a date",IF(D963="","Pick a category",IF(J963="?","Category not on Categories tab",IF(AND(E963&lt;&gt;"",F963&lt;&gt;""),"Use In OR Out, not both",IF(AND(E963="",F963=""),"Add an amount",""))))))</f>
        <v/>
      </c>
    </row>
    <row r="964" customFormat="false" ht="15" hidden="false" customHeight="false" outlineLevel="0" collapsed="false">
      <c r="A964" s="9"/>
      <c r="B964" s="10"/>
      <c r="C964" s="10"/>
      <c r="D964" s="10"/>
      <c r="E964" s="11"/>
      <c r="F964" s="11"/>
      <c r="G964" s="10"/>
      <c r="H964" s="10"/>
      <c r="I964" s="10"/>
      <c r="J964" s="12" t="str">
        <f aca="false">IF(D964="","",IFERROR(INDEX(Categories!$B$2:$B$38,MATCH(D964,Categories!$A$2:$A$38,0)),"?"))</f>
        <v/>
      </c>
      <c r="K964" s="12" t="str">
        <f aca="false">IF(AND(A964="",D964="",E964="",F964=""),"",IF(A964="","Add a date",IF(D964="","Pick a category",IF(J964="?","Category not on Categories tab",IF(AND(E964&lt;&gt;"",F964&lt;&gt;""),"Use In OR Out, not both",IF(AND(E964="",F964=""),"Add an amount",""))))))</f>
        <v/>
      </c>
    </row>
    <row r="965" customFormat="false" ht="15" hidden="false" customHeight="false" outlineLevel="0" collapsed="false">
      <c r="A965" s="9"/>
      <c r="B965" s="10"/>
      <c r="C965" s="10"/>
      <c r="D965" s="10"/>
      <c r="E965" s="11"/>
      <c r="F965" s="11"/>
      <c r="G965" s="10"/>
      <c r="H965" s="10"/>
      <c r="I965" s="10"/>
      <c r="J965" s="12" t="str">
        <f aca="false">IF(D965="","",IFERROR(INDEX(Categories!$B$2:$B$38,MATCH(D965,Categories!$A$2:$A$38,0)),"?"))</f>
        <v/>
      </c>
      <c r="K965" s="12" t="str">
        <f aca="false">IF(AND(A965="",D965="",E965="",F965=""),"",IF(A965="","Add a date",IF(D965="","Pick a category",IF(J965="?","Category not on Categories tab",IF(AND(E965&lt;&gt;"",F965&lt;&gt;""),"Use In OR Out, not both",IF(AND(E965="",F965=""),"Add an amount",""))))))</f>
        <v/>
      </c>
    </row>
    <row r="966" customFormat="false" ht="15" hidden="false" customHeight="false" outlineLevel="0" collapsed="false">
      <c r="A966" s="9"/>
      <c r="B966" s="10"/>
      <c r="C966" s="10"/>
      <c r="D966" s="10"/>
      <c r="E966" s="11"/>
      <c r="F966" s="11"/>
      <c r="G966" s="10"/>
      <c r="H966" s="10"/>
      <c r="I966" s="10"/>
      <c r="J966" s="12" t="str">
        <f aca="false">IF(D966="","",IFERROR(INDEX(Categories!$B$2:$B$38,MATCH(D966,Categories!$A$2:$A$38,0)),"?"))</f>
        <v/>
      </c>
      <c r="K966" s="12" t="str">
        <f aca="false">IF(AND(A966="",D966="",E966="",F966=""),"",IF(A966="","Add a date",IF(D966="","Pick a category",IF(J966="?","Category not on Categories tab",IF(AND(E966&lt;&gt;"",F966&lt;&gt;""),"Use In OR Out, not both",IF(AND(E966="",F966=""),"Add an amount",""))))))</f>
        <v/>
      </c>
    </row>
    <row r="967" customFormat="false" ht="15" hidden="false" customHeight="false" outlineLevel="0" collapsed="false">
      <c r="A967" s="9"/>
      <c r="B967" s="10"/>
      <c r="C967" s="10"/>
      <c r="D967" s="10"/>
      <c r="E967" s="11"/>
      <c r="F967" s="11"/>
      <c r="G967" s="10"/>
      <c r="H967" s="10"/>
      <c r="I967" s="10"/>
      <c r="J967" s="12" t="str">
        <f aca="false">IF(D967="","",IFERROR(INDEX(Categories!$B$2:$B$38,MATCH(D967,Categories!$A$2:$A$38,0)),"?"))</f>
        <v/>
      </c>
      <c r="K967" s="12" t="str">
        <f aca="false">IF(AND(A967="",D967="",E967="",F967=""),"",IF(A967="","Add a date",IF(D967="","Pick a category",IF(J967="?","Category not on Categories tab",IF(AND(E967&lt;&gt;"",F967&lt;&gt;""),"Use In OR Out, not both",IF(AND(E967="",F967=""),"Add an amount",""))))))</f>
        <v/>
      </c>
    </row>
    <row r="968" customFormat="false" ht="15" hidden="false" customHeight="false" outlineLevel="0" collapsed="false">
      <c r="A968" s="9"/>
      <c r="B968" s="10"/>
      <c r="C968" s="10"/>
      <c r="D968" s="10"/>
      <c r="E968" s="11"/>
      <c r="F968" s="11"/>
      <c r="G968" s="10"/>
      <c r="H968" s="10"/>
      <c r="I968" s="10"/>
      <c r="J968" s="12" t="str">
        <f aca="false">IF(D968="","",IFERROR(INDEX(Categories!$B$2:$B$38,MATCH(D968,Categories!$A$2:$A$38,0)),"?"))</f>
        <v/>
      </c>
      <c r="K968" s="12" t="str">
        <f aca="false">IF(AND(A968="",D968="",E968="",F968=""),"",IF(A968="","Add a date",IF(D968="","Pick a category",IF(J968="?","Category not on Categories tab",IF(AND(E968&lt;&gt;"",F968&lt;&gt;""),"Use In OR Out, not both",IF(AND(E968="",F968=""),"Add an amount",""))))))</f>
        <v/>
      </c>
    </row>
    <row r="969" customFormat="false" ht="15" hidden="false" customHeight="false" outlineLevel="0" collapsed="false">
      <c r="A969" s="9"/>
      <c r="B969" s="10"/>
      <c r="C969" s="10"/>
      <c r="D969" s="10"/>
      <c r="E969" s="11"/>
      <c r="F969" s="11"/>
      <c r="G969" s="10"/>
      <c r="H969" s="10"/>
      <c r="I969" s="10"/>
      <c r="J969" s="12" t="str">
        <f aca="false">IF(D969="","",IFERROR(INDEX(Categories!$B$2:$B$38,MATCH(D969,Categories!$A$2:$A$38,0)),"?"))</f>
        <v/>
      </c>
      <c r="K969" s="12" t="str">
        <f aca="false">IF(AND(A969="",D969="",E969="",F969=""),"",IF(A969="","Add a date",IF(D969="","Pick a category",IF(J969="?","Category not on Categories tab",IF(AND(E969&lt;&gt;"",F969&lt;&gt;""),"Use In OR Out, not both",IF(AND(E969="",F969=""),"Add an amount",""))))))</f>
        <v/>
      </c>
    </row>
    <row r="970" customFormat="false" ht="15" hidden="false" customHeight="false" outlineLevel="0" collapsed="false">
      <c r="A970" s="9"/>
      <c r="B970" s="10"/>
      <c r="C970" s="10"/>
      <c r="D970" s="10"/>
      <c r="E970" s="11"/>
      <c r="F970" s="11"/>
      <c r="G970" s="10"/>
      <c r="H970" s="10"/>
      <c r="I970" s="10"/>
      <c r="J970" s="12" t="str">
        <f aca="false">IF(D970="","",IFERROR(INDEX(Categories!$B$2:$B$38,MATCH(D970,Categories!$A$2:$A$38,0)),"?"))</f>
        <v/>
      </c>
      <c r="K970" s="12" t="str">
        <f aca="false">IF(AND(A970="",D970="",E970="",F970=""),"",IF(A970="","Add a date",IF(D970="","Pick a category",IF(J970="?","Category not on Categories tab",IF(AND(E970&lt;&gt;"",F970&lt;&gt;""),"Use In OR Out, not both",IF(AND(E970="",F970=""),"Add an amount",""))))))</f>
        <v/>
      </c>
    </row>
    <row r="971" customFormat="false" ht="15" hidden="false" customHeight="false" outlineLevel="0" collapsed="false">
      <c r="A971" s="9"/>
      <c r="B971" s="10"/>
      <c r="C971" s="10"/>
      <c r="D971" s="10"/>
      <c r="E971" s="11"/>
      <c r="F971" s="11"/>
      <c r="G971" s="10"/>
      <c r="H971" s="10"/>
      <c r="I971" s="10"/>
      <c r="J971" s="12" t="str">
        <f aca="false">IF(D971="","",IFERROR(INDEX(Categories!$B$2:$B$38,MATCH(D971,Categories!$A$2:$A$38,0)),"?"))</f>
        <v/>
      </c>
      <c r="K971" s="12" t="str">
        <f aca="false">IF(AND(A971="",D971="",E971="",F971=""),"",IF(A971="","Add a date",IF(D971="","Pick a category",IF(J971="?","Category not on Categories tab",IF(AND(E971&lt;&gt;"",F971&lt;&gt;""),"Use In OR Out, not both",IF(AND(E971="",F971=""),"Add an amount",""))))))</f>
        <v/>
      </c>
    </row>
    <row r="972" customFormat="false" ht="15" hidden="false" customHeight="false" outlineLevel="0" collapsed="false">
      <c r="A972" s="9"/>
      <c r="B972" s="10"/>
      <c r="C972" s="10"/>
      <c r="D972" s="10"/>
      <c r="E972" s="11"/>
      <c r="F972" s="11"/>
      <c r="G972" s="10"/>
      <c r="H972" s="10"/>
      <c r="I972" s="10"/>
      <c r="J972" s="12" t="str">
        <f aca="false">IF(D972="","",IFERROR(INDEX(Categories!$B$2:$B$38,MATCH(D972,Categories!$A$2:$A$38,0)),"?"))</f>
        <v/>
      </c>
      <c r="K972" s="12" t="str">
        <f aca="false">IF(AND(A972="",D972="",E972="",F972=""),"",IF(A972="","Add a date",IF(D972="","Pick a category",IF(J972="?","Category not on Categories tab",IF(AND(E972&lt;&gt;"",F972&lt;&gt;""),"Use In OR Out, not both",IF(AND(E972="",F972=""),"Add an amount",""))))))</f>
        <v/>
      </c>
    </row>
    <row r="973" customFormat="false" ht="15" hidden="false" customHeight="false" outlineLevel="0" collapsed="false">
      <c r="A973" s="9"/>
      <c r="B973" s="10"/>
      <c r="C973" s="10"/>
      <c r="D973" s="10"/>
      <c r="E973" s="11"/>
      <c r="F973" s="11"/>
      <c r="G973" s="10"/>
      <c r="H973" s="10"/>
      <c r="I973" s="10"/>
      <c r="J973" s="12" t="str">
        <f aca="false">IF(D973="","",IFERROR(INDEX(Categories!$B$2:$B$38,MATCH(D973,Categories!$A$2:$A$38,0)),"?"))</f>
        <v/>
      </c>
      <c r="K973" s="12" t="str">
        <f aca="false">IF(AND(A973="",D973="",E973="",F973=""),"",IF(A973="","Add a date",IF(D973="","Pick a category",IF(J973="?","Category not on Categories tab",IF(AND(E973&lt;&gt;"",F973&lt;&gt;""),"Use In OR Out, not both",IF(AND(E973="",F973=""),"Add an amount",""))))))</f>
        <v/>
      </c>
    </row>
    <row r="974" customFormat="false" ht="15" hidden="false" customHeight="false" outlineLevel="0" collapsed="false">
      <c r="A974" s="9"/>
      <c r="B974" s="10"/>
      <c r="C974" s="10"/>
      <c r="D974" s="10"/>
      <c r="E974" s="11"/>
      <c r="F974" s="11"/>
      <c r="G974" s="10"/>
      <c r="H974" s="10"/>
      <c r="I974" s="10"/>
      <c r="J974" s="12" t="str">
        <f aca="false">IF(D974="","",IFERROR(INDEX(Categories!$B$2:$B$38,MATCH(D974,Categories!$A$2:$A$38,0)),"?"))</f>
        <v/>
      </c>
      <c r="K974" s="12" t="str">
        <f aca="false">IF(AND(A974="",D974="",E974="",F974=""),"",IF(A974="","Add a date",IF(D974="","Pick a category",IF(J974="?","Category not on Categories tab",IF(AND(E974&lt;&gt;"",F974&lt;&gt;""),"Use In OR Out, not both",IF(AND(E974="",F974=""),"Add an amount",""))))))</f>
        <v/>
      </c>
    </row>
    <row r="975" customFormat="false" ht="15" hidden="false" customHeight="false" outlineLevel="0" collapsed="false">
      <c r="A975" s="9"/>
      <c r="B975" s="10"/>
      <c r="C975" s="10"/>
      <c r="D975" s="10"/>
      <c r="E975" s="11"/>
      <c r="F975" s="11"/>
      <c r="G975" s="10"/>
      <c r="H975" s="10"/>
      <c r="I975" s="10"/>
      <c r="J975" s="12" t="str">
        <f aca="false">IF(D975="","",IFERROR(INDEX(Categories!$B$2:$B$38,MATCH(D975,Categories!$A$2:$A$38,0)),"?"))</f>
        <v/>
      </c>
      <c r="K975" s="12" t="str">
        <f aca="false">IF(AND(A975="",D975="",E975="",F975=""),"",IF(A975="","Add a date",IF(D975="","Pick a category",IF(J975="?","Category not on Categories tab",IF(AND(E975&lt;&gt;"",F975&lt;&gt;""),"Use In OR Out, not both",IF(AND(E975="",F975=""),"Add an amount",""))))))</f>
        <v/>
      </c>
    </row>
    <row r="976" customFormat="false" ht="15" hidden="false" customHeight="false" outlineLevel="0" collapsed="false">
      <c r="A976" s="9"/>
      <c r="B976" s="10"/>
      <c r="C976" s="10"/>
      <c r="D976" s="10"/>
      <c r="E976" s="11"/>
      <c r="F976" s="11"/>
      <c r="G976" s="10"/>
      <c r="H976" s="10"/>
      <c r="I976" s="10"/>
      <c r="J976" s="12" t="str">
        <f aca="false">IF(D976="","",IFERROR(INDEX(Categories!$B$2:$B$38,MATCH(D976,Categories!$A$2:$A$38,0)),"?"))</f>
        <v/>
      </c>
      <c r="K976" s="12" t="str">
        <f aca="false">IF(AND(A976="",D976="",E976="",F976=""),"",IF(A976="","Add a date",IF(D976="","Pick a category",IF(J976="?","Category not on Categories tab",IF(AND(E976&lt;&gt;"",F976&lt;&gt;""),"Use In OR Out, not both",IF(AND(E976="",F976=""),"Add an amount",""))))))</f>
        <v/>
      </c>
    </row>
    <row r="977" customFormat="false" ht="15" hidden="false" customHeight="false" outlineLevel="0" collapsed="false">
      <c r="A977" s="9"/>
      <c r="B977" s="10"/>
      <c r="C977" s="10"/>
      <c r="D977" s="10"/>
      <c r="E977" s="11"/>
      <c r="F977" s="11"/>
      <c r="G977" s="10"/>
      <c r="H977" s="10"/>
      <c r="I977" s="10"/>
      <c r="J977" s="12" t="str">
        <f aca="false">IF(D977="","",IFERROR(INDEX(Categories!$B$2:$B$38,MATCH(D977,Categories!$A$2:$A$38,0)),"?"))</f>
        <v/>
      </c>
      <c r="K977" s="12" t="str">
        <f aca="false">IF(AND(A977="",D977="",E977="",F977=""),"",IF(A977="","Add a date",IF(D977="","Pick a category",IF(J977="?","Category not on Categories tab",IF(AND(E977&lt;&gt;"",F977&lt;&gt;""),"Use In OR Out, not both",IF(AND(E977="",F977=""),"Add an amount",""))))))</f>
        <v/>
      </c>
    </row>
    <row r="978" customFormat="false" ht="15" hidden="false" customHeight="false" outlineLevel="0" collapsed="false">
      <c r="A978" s="9"/>
      <c r="B978" s="10"/>
      <c r="C978" s="10"/>
      <c r="D978" s="10"/>
      <c r="E978" s="11"/>
      <c r="F978" s="11"/>
      <c r="G978" s="10"/>
      <c r="H978" s="10"/>
      <c r="I978" s="10"/>
      <c r="J978" s="12" t="str">
        <f aca="false">IF(D978="","",IFERROR(INDEX(Categories!$B$2:$B$38,MATCH(D978,Categories!$A$2:$A$38,0)),"?"))</f>
        <v/>
      </c>
      <c r="K978" s="12" t="str">
        <f aca="false">IF(AND(A978="",D978="",E978="",F978=""),"",IF(A978="","Add a date",IF(D978="","Pick a category",IF(J978="?","Category not on Categories tab",IF(AND(E978&lt;&gt;"",F978&lt;&gt;""),"Use In OR Out, not both",IF(AND(E978="",F978=""),"Add an amount",""))))))</f>
        <v/>
      </c>
    </row>
    <row r="979" customFormat="false" ht="15" hidden="false" customHeight="false" outlineLevel="0" collapsed="false">
      <c r="A979" s="9"/>
      <c r="B979" s="10"/>
      <c r="C979" s="10"/>
      <c r="D979" s="10"/>
      <c r="E979" s="11"/>
      <c r="F979" s="11"/>
      <c r="G979" s="10"/>
      <c r="H979" s="10"/>
      <c r="I979" s="10"/>
      <c r="J979" s="12" t="str">
        <f aca="false">IF(D979="","",IFERROR(INDEX(Categories!$B$2:$B$38,MATCH(D979,Categories!$A$2:$A$38,0)),"?"))</f>
        <v/>
      </c>
      <c r="K979" s="12" t="str">
        <f aca="false">IF(AND(A979="",D979="",E979="",F979=""),"",IF(A979="","Add a date",IF(D979="","Pick a category",IF(J979="?","Category not on Categories tab",IF(AND(E979&lt;&gt;"",F979&lt;&gt;""),"Use In OR Out, not both",IF(AND(E979="",F979=""),"Add an amount",""))))))</f>
        <v/>
      </c>
    </row>
    <row r="980" customFormat="false" ht="15" hidden="false" customHeight="false" outlineLevel="0" collapsed="false">
      <c r="A980" s="9"/>
      <c r="B980" s="10"/>
      <c r="C980" s="10"/>
      <c r="D980" s="10"/>
      <c r="E980" s="11"/>
      <c r="F980" s="11"/>
      <c r="G980" s="10"/>
      <c r="H980" s="10"/>
      <c r="I980" s="10"/>
      <c r="J980" s="12" t="str">
        <f aca="false">IF(D980="","",IFERROR(INDEX(Categories!$B$2:$B$38,MATCH(D980,Categories!$A$2:$A$38,0)),"?"))</f>
        <v/>
      </c>
      <c r="K980" s="12" t="str">
        <f aca="false">IF(AND(A980="",D980="",E980="",F980=""),"",IF(A980="","Add a date",IF(D980="","Pick a category",IF(J980="?","Category not on Categories tab",IF(AND(E980&lt;&gt;"",F980&lt;&gt;""),"Use In OR Out, not both",IF(AND(E980="",F980=""),"Add an amount",""))))))</f>
        <v/>
      </c>
    </row>
    <row r="981" customFormat="false" ht="15" hidden="false" customHeight="false" outlineLevel="0" collapsed="false">
      <c r="A981" s="9"/>
      <c r="B981" s="10"/>
      <c r="C981" s="10"/>
      <c r="D981" s="10"/>
      <c r="E981" s="11"/>
      <c r="F981" s="11"/>
      <c r="G981" s="10"/>
      <c r="H981" s="10"/>
      <c r="I981" s="10"/>
      <c r="J981" s="12" t="str">
        <f aca="false">IF(D981="","",IFERROR(INDEX(Categories!$B$2:$B$38,MATCH(D981,Categories!$A$2:$A$38,0)),"?"))</f>
        <v/>
      </c>
      <c r="K981" s="12" t="str">
        <f aca="false">IF(AND(A981="",D981="",E981="",F981=""),"",IF(A981="","Add a date",IF(D981="","Pick a category",IF(J981="?","Category not on Categories tab",IF(AND(E981&lt;&gt;"",F981&lt;&gt;""),"Use In OR Out, not both",IF(AND(E981="",F981=""),"Add an amount",""))))))</f>
        <v/>
      </c>
    </row>
    <row r="982" customFormat="false" ht="15" hidden="false" customHeight="false" outlineLevel="0" collapsed="false">
      <c r="A982" s="9"/>
      <c r="B982" s="10"/>
      <c r="C982" s="10"/>
      <c r="D982" s="10"/>
      <c r="E982" s="11"/>
      <c r="F982" s="11"/>
      <c r="G982" s="10"/>
      <c r="H982" s="10"/>
      <c r="I982" s="10"/>
      <c r="J982" s="12" t="str">
        <f aca="false">IF(D982="","",IFERROR(INDEX(Categories!$B$2:$B$38,MATCH(D982,Categories!$A$2:$A$38,0)),"?"))</f>
        <v/>
      </c>
      <c r="K982" s="12" t="str">
        <f aca="false">IF(AND(A982="",D982="",E982="",F982=""),"",IF(A982="","Add a date",IF(D982="","Pick a category",IF(J982="?","Category not on Categories tab",IF(AND(E982&lt;&gt;"",F982&lt;&gt;""),"Use In OR Out, not both",IF(AND(E982="",F982=""),"Add an amount",""))))))</f>
        <v/>
      </c>
    </row>
    <row r="983" customFormat="false" ht="15" hidden="false" customHeight="false" outlineLevel="0" collapsed="false">
      <c r="A983" s="9"/>
      <c r="B983" s="10"/>
      <c r="C983" s="10"/>
      <c r="D983" s="10"/>
      <c r="E983" s="11"/>
      <c r="F983" s="11"/>
      <c r="G983" s="10"/>
      <c r="H983" s="10"/>
      <c r="I983" s="10"/>
      <c r="J983" s="12" t="str">
        <f aca="false">IF(D983="","",IFERROR(INDEX(Categories!$B$2:$B$38,MATCH(D983,Categories!$A$2:$A$38,0)),"?"))</f>
        <v/>
      </c>
      <c r="K983" s="12" t="str">
        <f aca="false">IF(AND(A983="",D983="",E983="",F983=""),"",IF(A983="","Add a date",IF(D983="","Pick a category",IF(J983="?","Category not on Categories tab",IF(AND(E983&lt;&gt;"",F983&lt;&gt;""),"Use In OR Out, not both",IF(AND(E983="",F983=""),"Add an amount",""))))))</f>
        <v/>
      </c>
    </row>
    <row r="984" customFormat="false" ht="15" hidden="false" customHeight="false" outlineLevel="0" collapsed="false">
      <c r="A984" s="9"/>
      <c r="B984" s="10"/>
      <c r="C984" s="10"/>
      <c r="D984" s="10"/>
      <c r="E984" s="11"/>
      <c r="F984" s="11"/>
      <c r="G984" s="10"/>
      <c r="H984" s="10"/>
      <c r="I984" s="10"/>
      <c r="J984" s="12" t="str">
        <f aca="false">IF(D984="","",IFERROR(INDEX(Categories!$B$2:$B$38,MATCH(D984,Categories!$A$2:$A$38,0)),"?"))</f>
        <v/>
      </c>
      <c r="K984" s="12" t="str">
        <f aca="false">IF(AND(A984="",D984="",E984="",F984=""),"",IF(A984="","Add a date",IF(D984="","Pick a category",IF(J984="?","Category not on Categories tab",IF(AND(E984&lt;&gt;"",F984&lt;&gt;""),"Use In OR Out, not both",IF(AND(E984="",F984=""),"Add an amount",""))))))</f>
        <v/>
      </c>
    </row>
    <row r="985" customFormat="false" ht="15" hidden="false" customHeight="false" outlineLevel="0" collapsed="false">
      <c r="A985" s="9"/>
      <c r="B985" s="10"/>
      <c r="C985" s="10"/>
      <c r="D985" s="10"/>
      <c r="E985" s="11"/>
      <c r="F985" s="11"/>
      <c r="G985" s="10"/>
      <c r="H985" s="10"/>
      <c r="I985" s="10"/>
      <c r="J985" s="12" t="str">
        <f aca="false">IF(D985="","",IFERROR(INDEX(Categories!$B$2:$B$38,MATCH(D985,Categories!$A$2:$A$38,0)),"?"))</f>
        <v/>
      </c>
      <c r="K985" s="12" t="str">
        <f aca="false">IF(AND(A985="",D985="",E985="",F985=""),"",IF(A985="","Add a date",IF(D985="","Pick a category",IF(J985="?","Category not on Categories tab",IF(AND(E985&lt;&gt;"",F985&lt;&gt;""),"Use In OR Out, not both",IF(AND(E985="",F985=""),"Add an amount",""))))))</f>
        <v/>
      </c>
    </row>
    <row r="986" customFormat="false" ht="15" hidden="false" customHeight="false" outlineLevel="0" collapsed="false">
      <c r="A986" s="9"/>
      <c r="B986" s="10"/>
      <c r="C986" s="10"/>
      <c r="D986" s="10"/>
      <c r="E986" s="11"/>
      <c r="F986" s="11"/>
      <c r="G986" s="10"/>
      <c r="H986" s="10"/>
      <c r="I986" s="10"/>
      <c r="J986" s="12" t="str">
        <f aca="false">IF(D986="","",IFERROR(INDEX(Categories!$B$2:$B$38,MATCH(D986,Categories!$A$2:$A$38,0)),"?"))</f>
        <v/>
      </c>
      <c r="K986" s="12" t="str">
        <f aca="false">IF(AND(A986="",D986="",E986="",F986=""),"",IF(A986="","Add a date",IF(D986="","Pick a category",IF(J986="?","Category not on Categories tab",IF(AND(E986&lt;&gt;"",F986&lt;&gt;""),"Use In OR Out, not both",IF(AND(E986="",F986=""),"Add an amount",""))))))</f>
        <v/>
      </c>
    </row>
    <row r="987" customFormat="false" ht="15" hidden="false" customHeight="false" outlineLevel="0" collapsed="false">
      <c r="A987" s="9"/>
      <c r="B987" s="10"/>
      <c r="C987" s="10"/>
      <c r="D987" s="10"/>
      <c r="E987" s="11"/>
      <c r="F987" s="11"/>
      <c r="G987" s="10"/>
      <c r="H987" s="10"/>
      <c r="I987" s="10"/>
      <c r="J987" s="12" t="str">
        <f aca="false">IF(D987="","",IFERROR(INDEX(Categories!$B$2:$B$38,MATCH(D987,Categories!$A$2:$A$38,0)),"?"))</f>
        <v/>
      </c>
      <c r="K987" s="12" t="str">
        <f aca="false">IF(AND(A987="",D987="",E987="",F987=""),"",IF(A987="","Add a date",IF(D987="","Pick a category",IF(J987="?","Category not on Categories tab",IF(AND(E987&lt;&gt;"",F987&lt;&gt;""),"Use In OR Out, not both",IF(AND(E987="",F987=""),"Add an amount",""))))))</f>
        <v/>
      </c>
    </row>
    <row r="988" customFormat="false" ht="15" hidden="false" customHeight="false" outlineLevel="0" collapsed="false">
      <c r="A988" s="9"/>
      <c r="B988" s="10"/>
      <c r="C988" s="10"/>
      <c r="D988" s="10"/>
      <c r="E988" s="11"/>
      <c r="F988" s="11"/>
      <c r="G988" s="10"/>
      <c r="H988" s="10"/>
      <c r="I988" s="10"/>
      <c r="J988" s="12" t="str">
        <f aca="false">IF(D988="","",IFERROR(INDEX(Categories!$B$2:$B$38,MATCH(D988,Categories!$A$2:$A$38,0)),"?"))</f>
        <v/>
      </c>
      <c r="K988" s="12" t="str">
        <f aca="false">IF(AND(A988="",D988="",E988="",F988=""),"",IF(A988="","Add a date",IF(D988="","Pick a category",IF(J988="?","Category not on Categories tab",IF(AND(E988&lt;&gt;"",F988&lt;&gt;""),"Use In OR Out, not both",IF(AND(E988="",F988=""),"Add an amount",""))))))</f>
        <v/>
      </c>
    </row>
    <row r="989" customFormat="false" ht="15" hidden="false" customHeight="false" outlineLevel="0" collapsed="false">
      <c r="A989" s="9"/>
      <c r="B989" s="10"/>
      <c r="C989" s="10"/>
      <c r="D989" s="10"/>
      <c r="E989" s="11"/>
      <c r="F989" s="11"/>
      <c r="G989" s="10"/>
      <c r="H989" s="10"/>
      <c r="I989" s="10"/>
      <c r="J989" s="12" t="str">
        <f aca="false">IF(D989="","",IFERROR(INDEX(Categories!$B$2:$B$38,MATCH(D989,Categories!$A$2:$A$38,0)),"?"))</f>
        <v/>
      </c>
      <c r="K989" s="12" t="str">
        <f aca="false">IF(AND(A989="",D989="",E989="",F989=""),"",IF(A989="","Add a date",IF(D989="","Pick a category",IF(J989="?","Category not on Categories tab",IF(AND(E989&lt;&gt;"",F989&lt;&gt;""),"Use In OR Out, not both",IF(AND(E989="",F989=""),"Add an amount",""))))))</f>
        <v/>
      </c>
    </row>
    <row r="990" customFormat="false" ht="15" hidden="false" customHeight="false" outlineLevel="0" collapsed="false">
      <c r="A990" s="9"/>
      <c r="B990" s="10"/>
      <c r="C990" s="10"/>
      <c r="D990" s="10"/>
      <c r="E990" s="11"/>
      <c r="F990" s="11"/>
      <c r="G990" s="10"/>
      <c r="H990" s="10"/>
      <c r="I990" s="10"/>
      <c r="J990" s="12" t="str">
        <f aca="false">IF(D990="","",IFERROR(INDEX(Categories!$B$2:$B$38,MATCH(D990,Categories!$A$2:$A$38,0)),"?"))</f>
        <v/>
      </c>
      <c r="K990" s="12" t="str">
        <f aca="false">IF(AND(A990="",D990="",E990="",F990=""),"",IF(A990="","Add a date",IF(D990="","Pick a category",IF(J990="?","Category not on Categories tab",IF(AND(E990&lt;&gt;"",F990&lt;&gt;""),"Use In OR Out, not both",IF(AND(E990="",F990=""),"Add an amount",""))))))</f>
        <v/>
      </c>
    </row>
    <row r="991" customFormat="false" ht="15" hidden="false" customHeight="false" outlineLevel="0" collapsed="false">
      <c r="A991" s="9"/>
      <c r="B991" s="10"/>
      <c r="C991" s="10"/>
      <c r="D991" s="10"/>
      <c r="E991" s="11"/>
      <c r="F991" s="11"/>
      <c r="G991" s="10"/>
      <c r="H991" s="10"/>
      <c r="I991" s="10"/>
      <c r="J991" s="12" t="str">
        <f aca="false">IF(D991="","",IFERROR(INDEX(Categories!$B$2:$B$38,MATCH(D991,Categories!$A$2:$A$38,0)),"?"))</f>
        <v/>
      </c>
      <c r="K991" s="12" t="str">
        <f aca="false">IF(AND(A991="",D991="",E991="",F991=""),"",IF(A991="","Add a date",IF(D991="","Pick a category",IF(J991="?","Category not on Categories tab",IF(AND(E991&lt;&gt;"",F991&lt;&gt;""),"Use In OR Out, not both",IF(AND(E991="",F991=""),"Add an amount",""))))))</f>
        <v/>
      </c>
    </row>
    <row r="992" customFormat="false" ht="15" hidden="false" customHeight="false" outlineLevel="0" collapsed="false">
      <c r="A992" s="9"/>
      <c r="B992" s="10"/>
      <c r="C992" s="10"/>
      <c r="D992" s="10"/>
      <c r="E992" s="11"/>
      <c r="F992" s="11"/>
      <c r="G992" s="10"/>
      <c r="H992" s="10"/>
      <c r="I992" s="10"/>
      <c r="J992" s="12" t="str">
        <f aca="false">IF(D992="","",IFERROR(INDEX(Categories!$B$2:$B$38,MATCH(D992,Categories!$A$2:$A$38,0)),"?"))</f>
        <v/>
      </c>
      <c r="K992" s="12" t="str">
        <f aca="false">IF(AND(A992="",D992="",E992="",F992=""),"",IF(A992="","Add a date",IF(D992="","Pick a category",IF(J992="?","Category not on Categories tab",IF(AND(E992&lt;&gt;"",F992&lt;&gt;""),"Use In OR Out, not both",IF(AND(E992="",F992=""),"Add an amount",""))))))</f>
        <v/>
      </c>
    </row>
    <row r="993" customFormat="false" ht="15" hidden="false" customHeight="false" outlineLevel="0" collapsed="false">
      <c r="A993" s="9"/>
      <c r="B993" s="10"/>
      <c r="C993" s="10"/>
      <c r="D993" s="10"/>
      <c r="E993" s="11"/>
      <c r="F993" s="11"/>
      <c r="G993" s="10"/>
      <c r="H993" s="10"/>
      <c r="I993" s="10"/>
      <c r="J993" s="12" t="str">
        <f aca="false">IF(D993="","",IFERROR(INDEX(Categories!$B$2:$B$38,MATCH(D993,Categories!$A$2:$A$38,0)),"?"))</f>
        <v/>
      </c>
      <c r="K993" s="12" t="str">
        <f aca="false">IF(AND(A993="",D993="",E993="",F993=""),"",IF(A993="","Add a date",IF(D993="","Pick a category",IF(J993="?","Category not on Categories tab",IF(AND(E993&lt;&gt;"",F993&lt;&gt;""),"Use In OR Out, not both",IF(AND(E993="",F993=""),"Add an amount",""))))))</f>
        <v/>
      </c>
    </row>
    <row r="994" customFormat="false" ht="15" hidden="false" customHeight="false" outlineLevel="0" collapsed="false">
      <c r="A994" s="9"/>
      <c r="B994" s="10"/>
      <c r="C994" s="10"/>
      <c r="D994" s="10"/>
      <c r="E994" s="11"/>
      <c r="F994" s="11"/>
      <c r="G994" s="10"/>
      <c r="H994" s="10"/>
      <c r="I994" s="10"/>
      <c r="J994" s="12" t="str">
        <f aca="false">IF(D994="","",IFERROR(INDEX(Categories!$B$2:$B$38,MATCH(D994,Categories!$A$2:$A$38,0)),"?"))</f>
        <v/>
      </c>
      <c r="K994" s="12" t="str">
        <f aca="false">IF(AND(A994="",D994="",E994="",F994=""),"",IF(A994="","Add a date",IF(D994="","Pick a category",IF(J994="?","Category not on Categories tab",IF(AND(E994&lt;&gt;"",F994&lt;&gt;""),"Use In OR Out, not both",IF(AND(E994="",F994=""),"Add an amount",""))))))</f>
        <v/>
      </c>
    </row>
    <row r="995" customFormat="false" ht="15" hidden="false" customHeight="false" outlineLevel="0" collapsed="false">
      <c r="A995" s="9"/>
      <c r="B995" s="10"/>
      <c r="C995" s="10"/>
      <c r="D995" s="10"/>
      <c r="E995" s="11"/>
      <c r="F995" s="11"/>
      <c r="G995" s="10"/>
      <c r="H995" s="10"/>
      <c r="I995" s="10"/>
      <c r="J995" s="12" t="str">
        <f aca="false">IF(D995="","",IFERROR(INDEX(Categories!$B$2:$B$38,MATCH(D995,Categories!$A$2:$A$38,0)),"?"))</f>
        <v/>
      </c>
      <c r="K995" s="12" t="str">
        <f aca="false">IF(AND(A995="",D995="",E995="",F995=""),"",IF(A995="","Add a date",IF(D995="","Pick a category",IF(J995="?","Category not on Categories tab",IF(AND(E995&lt;&gt;"",F995&lt;&gt;""),"Use In OR Out, not both",IF(AND(E995="",F995=""),"Add an amount",""))))))</f>
        <v/>
      </c>
    </row>
    <row r="996" customFormat="false" ht="15" hidden="false" customHeight="false" outlineLevel="0" collapsed="false">
      <c r="A996" s="9"/>
      <c r="B996" s="10"/>
      <c r="C996" s="10"/>
      <c r="D996" s="10"/>
      <c r="E996" s="11"/>
      <c r="F996" s="11"/>
      <c r="G996" s="10"/>
      <c r="H996" s="10"/>
      <c r="I996" s="10"/>
      <c r="J996" s="12" t="str">
        <f aca="false">IF(D996="","",IFERROR(INDEX(Categories!$B$2:$B$38,MATCH(D996,Categories!$A$2:$A$38,0)),"?"))</f>
        <v/>
      </c>
      <c r="K996" s="12" t="str">
        <f aca="false">IF(AND(A996="",D996="",E996="",F996=""),"",IF(A996="","Add a date",IF(D996="","Pick a category",IF(J996="?","Category not on Categories tab",IF(AND(E996&lt;&gt;"",F996&lt;&gt;""),"Use In OR Out, not both",IF(AND(E996="",F996=""),"Add an amount",""))))))</f>
        <v/>
      </c>
    </row>
    <row r="997" customFormat="false" ht="15" hidden="false" customHeight="false" outlineLevel="0" collapsed="false">
      <c r="A997" s="9"/>
      <c r="B997" s="10"/>
      <c r="C997" s="10"/>
      <c r="D997" s="10"/>
      <c r="E997" s="11"/>
      <c r="F997" s="11"/>
      <c r="G997" s="10"/>
      <c r="H997" s="10"/>
      <c r="I997" s="10"/>
      <c r="J997" s="12" t="str">
        <f aca="false">IF(D997="","",IFERROR(INDEX(Categories!$B$2:$B$38,MATCH(D997,Categories!$A$2:$A$38,0)),"?"))</f>
        <v/>
      </c>
      <c r="K997" s="12" t="str">
        <f aca="false">IF(AND(A997="",D997="",E997="",F997=""),"",IF(A997="","Add a date",IF(D997="","Pick a category",IF(J997="?","Category not on Categories tab",IF(AND(E997&lt;&gt;"",F997&lt;&gt;""),"Use In OR Out, not both",IF(AND(E997="",F997=""),"Add an amount",""))))))</f>
        <v/>
      </c>
    </row>
    <row r="998" customFormat="false" ht="15" hidden="false" customHeight="false" outlineLevel="0" collapsed="false">
      <c r="A998" s="9"/>
      <c r="B998" s="10"/>
      <c r="C998" s="10"/>
      <c r="D998" s="10"/>
      <c r="E998" s="11"/>
      <c r="F998" s="11"/>
      <c r="G998" s="10"/>
      <c r="H998" s="10"/>
      <c r="I998" s="10"/>
      <c r="J998" s="12" t="str">
        <f aca="false">IF(D998="","",IFERROR(INDEX(Categories!$B$2:$B$38,MATCH(D998,Categories!$A$2:$A$38,0)),"?"))</f>
        <v/>
      </c>
      <c r="K998" s="12" t="str">
        <f aca="false">IF(AND(A998="",D998="",E998="",F998=""),"",IF(A998="","Add a date",IF(D998="","Pick a category",IF(J998="?","Category not on Categories tab",IF(AND(E998&lt;&gt;"",F998&lt;&gt;""),"Use In OR Out, not both",IF(AND(E998="",F998=""),"Add an amount",""))))))</f>
        <v/>
      </c>
    </row>
    <row r="999" customFormat="false" ht="15" hidden="false" customHeight="false" outlineLevel="0" collapsed="false">
      <c r="A999" s="9"/>
      <c r="B999" s="10"/>
      <c r="C999" s="10"/>
      <c r="D999" s="10"/>
      <c r="E999" s="11"/>
      <c r="F999" s="11"/>
      <c r="G999" s="10"/>
      <c r="H999" s="10"/>
      <c r="I999" s="10"/>
      <c r="J999" s="12" t="str">
        <f aca="false">IF(D999="","",IFERROR(INDEX(Categories!$B$2:$B$38,MATCH(D999,Categories!$A$2:$A$38,0)),"?"))</f>
        <v/>
      </c>
      <c r="K999" s="12" t="str">
        <f aca="false">IF(AND(A999="",D999="",E999="",F999=""),"",IF(A999="","Add a date",IF(D999="","Pick a category",IF(J999="?","Category not on Categories tab",IF(AND(E999&lt;&gt;"",F999&lt;&gt;""),"Use In OR Out, not both",IF(AND(E999="",F999=""),"Add an amount",""))))))</f>
        <v/>
      </c>
    </row>
    <row r="1000" customFormat="false" ht="15" hidden="false" customHeight="false" outlineLevel="0" collapsed="false">
      <c r="A1000" s="9"/>
      <c r="B1000" s="10"/>
      <c r="C1000" s="10"/>
      <c r="D1000" s="10"/>
      <c r="E1000" s="11"/>
      <c r="F1000" s="11"/>
      <c r="G1000" s="10"/>
      <c r="H1000" s="10"/>
      <c r="I1000" s="10"/>
      <c r="J1000" s="12" t="str">
        <f aca="false">IF(D1000="","",IFERROR(INDEX(Categories!$B$2:$B$38,MATCH(D1000,Categories!$A$2:$A$38,0)),"?"))</f>
        <v/>
      </c>
      <c r="K1000" s="12" t="str">
        <f aca="false">IF(AND(A1000="",D1000="",E1000="",F1000=""),"",IF(A1000="","Add a date",IF(D1000="","Pick a category",IF(J1000="?","Category not on Categories tab",IF(AND(E1000&lt;&gt;"",F1000&lt;&gt;""),"Use In OR Out, not both",IF(AND(E1000="",F1000=""),"Add an amount",""))))))</f>
        <v/>
      </c>
    </row>
    <row r="1001" customFormat="false" ht="15" hidden="false" customHeight="false" outlineLevel="0" collapsed="false">
      <c r="A1001" s="9"/>
      <c r="B1001" s="10"/>
      <c r="C1001" s="10"/>
      <c r="D1001" s="10"/>
      <c r="E1001" s="11"/>
      <c r="F1001" s="11"/>
      <c r="G1001" s="10"/>
      <c r="H1001" s="10"/>
      <c r="I1001" s="10"/>
      <c r="J1001" s="12" t="str">
        <f aca="false">IF(D1001="","",IFERROR(INDEX(Categories!$B$2:$B$38,MATCH(D1001,Categories!$A$2:$A$38,0)),"?"))</f>
        <v/>
      </c>
      <c r="K1001" s="12" t="str">
        <f aca="false">IF(AND(A1001="",D1001="",E1001="",F1001=""),"",IF(A1001="","Add a date",IF(D1001="","Pick a category",IF(J1001="?","Category not on Categories tab",IF(AND(E1001&lt;&gt;"",F1001&lt;&gt;""),"Use In OR Out, not both",IF(AND(E1001="",F1001=""),"Add an amount",""))))))</f>
        <v/>
      </c>
    </row>
    <row r="1002" customFormat="false" ht="15" hidden="false" customHeight="false" outlineLevel="0" collapsed="false">
      <c r="A1002" s="9"/>
      <c r="B1002" s="10"/>
      <c r="C1002" s="10"/>
      <c r="D1002" s="10"/>
      <c r="E1002" s="11"/>
      <c r="F1002" s="11"/>
      <c r="G1002" s="10"/>
      <c r="H1002" s="10"/>
      <c r="I1002" s="10"/>
      <c r="J1002" s="12" t="str">
        <f aca="false">IF(D1002="","",IFERROR(INDEX(Categories!$B$2:$B$38,MATCH(D1002,Categories!$A$2:$A$38,0)),"?"))</f>
        <v/>
      </c>
      <c r="K1002" s="12" t="str">
        <f aca="false">IF(AND(A1002="",D1002="",E1002="",F1002=""),"",IF(A1002="","Add a date",IF(D1002="","Pick a category",IF(J1002="?","Category not on Categories tab",IF(AND(E1002&lt;&gt;"",F1002&lt;&gt;""),"Use In OR Out, not both",IF(AND(E1002="",F1002=""),"Add an amount",""))))))</f>
        <v/>
      </c>
    </row>
    <row r="1003" customFormat="false" ht="15" hidden="false" customHeight="false" outlineLevel="0" collapsed="false">
      <c r="A1003" s="9"/>
      <c r="B1003" s="10"/>
      <c r="C1003" s="10"/>
      <c r="D1003" s="10"/>
      <c r="E1003" s="11"/>
      <c r="F1003" s="11"/>
      <c r="G1003" s="10"/>
      <c r="H1003" s="10"/>
      <c r="I1003" s="10"/>
      <c r="J1003" s="12" t="str">
        <f aca="false">IF(D1003="","",IFERROR(INDEX(Categories!$B$2:$B$38,MATCH(D1003,Categories!$A$2:$A$38,0)),"?"))</f>
        <v/>
      </c>
      <c r="K1003" s="12" t="str">
        <f aca="false">IF(AND(A1003="",D1003="",E1003="",F1003=""),"",IF(A1003="","Add a date",IF(D1003="","Pick a category",IF(J1003="?","Category not on Categories tab",IF(AND(E1003&lt;&gt;"",F1003&lt;&gt;""),"Use In OR Out, not both",IF(AND(E1003="",F1003=""),"Add an amount",""))))))</f>
        <v/>
      </c>
    </row>
    <row r="1004" customFormat="false" ht="15" hidden="false" customHeight="false" outlineLevel="0" collapsed="false">
      <c r="A1004" s="9"/>
      <c r="B1004" s="10"/>
      <c r="C1004" s="10"/>
      <c r="D1004" s="10"/>
      <c r="E1004" s="11"/>
      <c r="F1004" s="11"/>
      <c r="G1004" s="10"/>
      <c r="H1004" s="10"/>
      <c r="I1004" s="10"/>
      <c r="J1004" s="12" t="str">
        <f aca="false">IF(D1004="","",IFERROR(INDEX(Categories!$B$2:$B$38,MATCH(D1004,Categories!$A$2:$A$38,0)),"?"))</f>
        <v/>
      </c>
      <c r="K1004" s="12" t="str">
        <f aca="false">IF(AND(A1004="",D1004="",E1004="",F1004=""),"",IF(A1004="","Add a date",IF(D1004="","Pick a category",IF(J1004="?","Category not on Categories tab",IF(AND(E1004&lt;&gt;"",F1004&lt;&gt;""),"Use In OR Out, not both",IF(AND(E1004="",F1004=""),"Add an amount",""))))))</f>
        <v/>
      </c>
    </row>
    <row r="1005" customFormat="false" ht="15" hidden="false" customHeight="false" outlineLevel="0" collapsed="false">
      <c r="A1005" s="9"/>
      <c r="B1005" s="10"/>
      <c r="C1005" s="10"/>
      <c r="D1005" s="10"/>
      <c r="E1005" s="11"/>
      <c r="F1005" s="11"/>
      <c r="G1005" s="10"/>
      <c r="H1005" s="10"/>
      <c r="I1005" s="10"/>
      <c r="J1005" s="12" t="str">
        <f aca="false">IF(D1005="","",IFERROR(INDEX(Categories!$B$2:$B$38,MATCH(D1005,Categories!$A$2:$A$38,0)),"?"))</f>
        <v/>
      </c>
      <c r="K1005" s="12" t="str">
        <f aca="false">IF(AND(A1005="",D1005="",E1005="",F1005=""),"",IF(A1005="","Add a date",IF(D1005="","Pick a category",IF(J1005="?","Category not on Categories tab",IF(AND(E1005&lt;&gt;"",F1005&lt;&gt;""),"Use In OR Out, not both",IF(AND(E1005="",F1005=""),"Add an amount",""))))))</f>
        <v/>
      </c>
    </row>
    <row r="1006" customFormat="false" ht="15" hidden="false" customHeight="false" outlineLevel="0" collapsed="false">
      <c r="A1006" s="9"/>
      <c r="B1006" s="10"/>
      <c r="C1006" s="10"/>
      <c r="D1006" s="10"/>
      <c r="E1006" s="11"/>
      <c r="F1006" s="11"/>
      <c r="G1006" s="10"/>
      <c r="H1006" s="10"/>
      <c r="I1006" s="10"/>
      <c r="J1006" s="12" t="str">
        <f aca="false">IF(D1006="","",IFERROR(INDEX(Categories!$B$2:$B$38,MATCH(D1006,Categories!$A$2:$A$38,0)),"?"))</f>
        <v/>
      </c>
      <c r="K1006" s="12" t="str">
        <f aca="false">IF(AND(A1006="",D1006="",E1006="",F1006=""),"",IF(A1006="","Add a date",IF(D1006="","Pick a category",IF(J1006="?","Category not on Categories tab",IF(AND(E1006&lt;&gt;"",F1006&lt;&gt;""),"Use In OR Out, not both",IF(AND(E1006="",F1006=""),"Add an amount",""))))))</f>
        <v/>
      </c>
    </row>
    <row r="1007" customFormat="false" ht="15" hidden="false" customHeight="false" outlineLevel="0" collapsed="false">
      <c r="A1007" s="9"/>
      <c r="B1007" s="10"/>
      <c r="C1007" s="10"/>
      <c r="D1007" s="10"/>
      <c r="E1007" s="11"/>
      <c r="F1007" s="11"/>
      <c r="G1007" s="10"/>
      <c r="H1007" s="10"/>
      <c r="I1007" s="10"/>
      <c r="J1007" s="12" t="str">
        <f aca="false">IF(D1007="","",IFERROR(INDEX(Categories!$B$2:$B$38,MATCH(D1007,Categories!$A$2:$A$38,0)),"?"))</f>
        <v/>
      </c>
      <c r="K1007" s="12" t="str">
        <f aca="false">IF(AND(A1007="",D1007="",E1007="",F1007=""),"",IF(A1007="","Add a date",IF(D1007="","Pick a category",IF(J1007="?","Category not on Categories tab",IF(AND(E1007&lt;&gt;"",F1007&lt;&gt;""),"Use In OR Out, not both",IF(AND(E1007="",F1007=""),"Add an amount",""))))))</f>
        <v/>
      </c>
    </row>
    <row r="1008" customFormat="false" ht="15" hidden="false" customHeight="false" outlineLevel="0" collapsed="false">
      <c r="A1008" s="9"/>
      <c r="B1008" s="10"/>
      <c r="C1008" s="10"/>
      <c r="D1008" s="10"/>
      <c r="E1008" s="11"/>
      <c r="F1008" s="11"/>
      <c r="G1008" s="10"/>
      <c r="H1008" s="10"/>
      <c r="I1008" s="10"/>
      <c r="J1008" s="12" t="str">
        <f aca="false">IF(D1008="","",IFERROR(INDEX(Categories!$B$2:$B$38,MATCH(D1008,Categories!$A$2:$A$38,0)),"?"))</f>
        <v/>
      </c>
      <c r="K1008" s="12" t="str">
        <f aca="false">IF(AND(A1008="",D1008="",E1008="",F1008=""),"",IF(A1008="","Add a date",IF(D1008="","Pick a category",IF(J1008="?","Category not on Categories tab",IF(AND(E1008&lt;&gt;"",F1008&lt;&gt;""),"Use In OR Out, not both",IF(AND(E1008="",F1008=""),"Add an amount",""))))))</f>
        <v/>
      </c>
    </row>
    <row r="1009" customFormat="false" ht="15" hidden="false" customHeight="false" outlineLevel="0" collapsed="false">
      <c r="A1009" s="9"/>
      <c r="B1009" s="10"/>
      <c r="C1009" s="10"/>
      <c r="D1009" s="10"/>
      <c r="E1009" s="11"/>
      <c r="F1009" s="11"/>
      <c r="G1009" s="10"/>
      <c r="H1009" s="10"/>
      <c r="I1009" s="10"/>
      <c r="J1009" s="12" t="str">
        <f aca="false">IF(D1009="","",IFERROR(INDEX(Categories!$B$2:$B$38,MATCH(D1009,Categories!$A$2:$A$38,0)),"?"))</f>
        <v/>
      </c>
      <c r="K1009" s="12" t="str">
        <f aca="false">IF(AND(A1009="",D1009="",E1009="",F1009=""),"",IF(A1009="","Add a date",IF(D1009="","Pick a category",IF(J1009="?","Category not on Categories tab",IF(AND(E1009&lt;&gt;"",F1009&lt;&gt;""),"Use In OR Out, not both",IF(AND(E1009="",F1009=""),"Add an amount",""))))))</f>
        <v/>
      </c>
    </row>
    <row r="1010" customFormat="false" ht="15" hidden="false" customHeight="false" outlineLevel="0" collapsed="false">
      <c r="A1010" s="9"/>
      <c r="B1010" s="10"/>
      <c r="C1010" s="10"/>
      <c r="D1010" s="10"/>
      <c r="E1010" s="11"/>
      <c r="F1010" s="11"/>
      <c r="G1010" s="10"/>
      <c r="H1010" s="10"/>
      <c r="I1010" s="10"/>
      <c r="J1010" s="12" t="str">
        <f aca="false">IF(D1010="","",IFERROR(INDEX(Categories!$B$2:$B$38,MATCH(D1010,Categories!$A$2:$A$38,0)),"?"))</f>
        <v/>
      </c>
      <c r="K1010" s="12" t="str">
        <f aca="false">IF(AND(A1010="",D1010="",E1010="",F1010=""),"",IF(A1010="","Add a date",IF(D1010="","Pick a category",IF(J1010="?","Category not on Categories tab",IF(AND(E1010&lt;&gt;"",F1010&lt;&gt;""),"Use In OR Out, not both",IF(AND(E1010="",F1010=""),"Add an amount",""))))))</f>
        <v/>
      </c>
    </row>
    <row r="1011" customFormat="false" ht="15" hidden="false" customHeight="false" outlineLevel="0" collapsed="false">
      <c r="A1011" s="9"/>
      <c r="B1011" s="10"/>
      <c r="C1011" s="10"/>
      <c r="D1011" s="10"/>
      <c r="E1011" s="11"/>
      <c r="F1011" s="11"/>
      <c r="G1011" s="10"/>
      <c r="H1011" s="10"/>
      <c r="I1011" s="10"/>
      <c r="J1011" s="12" t="str">
        <f aca="false">IF(D1011="","",IFERROR(INDEX(Categories!$B$2:$B$38,MATCH(D1011,Categories!$A$2:$A$38,0)),"?"))</f>
        <v/>
      </c>
      <c r="K1011" s="12" t="str">
        <f aca="false">IF(AND(A1011="",D1011="",E1011="",F1011=""),"",IF(A1011="","Add a date",IF(D1011="","Pick a category",IF(J1011="?","Category not on Categories tab",IF(AND(E1011&lt;&gt;"",F1011&lt;&gt;""),"Use In OR Out, not both",IF(AND(E1011="",F1011=""),"Add an amount",""))))))</f>
        <v/>
      </c>
    </row>
    <row r="1012" customFormat="false" ht="15" hidden="false" customHeight="false" outlineLevel="0" collapsed="false">
      <c r="A1012" s="9"/>
      <c r="B1012" s="10"/>
      <c r="C1012" s="10"/>
      <c r="D1012" s="10"/>
      <c r="E1012" s="11"/>
      <c r="F1012" s="11"/>
      <c r="G1012" s="10"/>
      <c r="H1012" s="10"/>
      <c r="I1012" s="10"/>
      <c r="J1012" s="12" t="str">
        <f aca="false">IF(D1012="","",IFERROR(INDEX(Categories!$B$2:$B$38,MATCH(D1012,Categories!$A$2:$A$38,0)),"?"))</f>
        <v/>
      </c>
      <c r="K1012" s="12" t="str">
        <f aca="false">IF(AND(A1012="",D1012="",E1012="",F1012=""),"",IF(A1012="","Add a date",IF(D1012="","Pick a category",IF(J1012="?","Category not on Categories tab",IF(AND(E1012&lt;&gt;"",F1012&lt;&gt;""),"Use In OR Out, not both",IF(AND(E1012="",F1012=""),"Add an amount",""))))))</f>
        <v/>
      </c>
    </row>
    <row r="1013" customFormat="false" ht="15" hidden="false" customHeight="false" outlineLevel="0" collapsed="false">
      <c r="A1013" s="9"/>
      <c r="B1013" s="10"/>
      <c r="C1013" s="10"/>
      <c r="D1013" s="10"/>
      <c r="E1013" s="11"/>
      <c r="F1013" s="11"/>
      <c r="G1013" s="10"/>
      <c r="H1013" s="10"/>
      <c r="I1013" s="10"/>
      <c r="J1013" s="12" t="str">
        <f aca="false">IF(D1013="","",IFERROR(INDEX(Categories!$B$2:$B$38,MATCH(D1013,Categories!$A$2:$A$38,0)),"?"))</f>
        <v/>
      </c>
      <c r="K1013" s="12" t="str">
        <f aca="false">IF(AND(A1013="",D1013="",E1013="",F1013=""),"",IF(A1013="","Add a date",IF(D1013="","Pick a category",IF(J1013="?","Category not on Categories tab",IF(AND(E1013&lt;&gt;"",F1013&lt;&gt;""),"Use In OR Out, not both",IF(AND(E1013="",F1013=""),"Add an amount",""))))))</f>
        <v/>
      </c>
    </row>
    <row r="1014" customFormat="false" ht="15" hidden="false" customHeight="false" outlineLevel="0" collapsed="false">
      <c r="A1014" s="9"/>
      <c r="B1014" s="10"/>
      <c r="C1014" s="10"/>
      <c r="D1014" s="10"/>
      <c r="E1014" s="11"/>
      <c r="F1014" s="11"/>
      <c r="G1014" s="10"/>
      <c r="H1014" s="10"/>
      <c r="I1014" s="10"/>
      <c r="J1014" s="12" t="str">
        <f aca="false">IF(D1014="","",IFERROR(INDEX(Categories!$B$2:$B$38,MATCH(D1014,Categories!$A$2:$A$38,0)),"?"))</f>
        <v/>
      </c>
      <c r="K1014" s="12" t="str">
        <f aca="false">IF(AND(A1014="",D1014="",E1014="",F1014=""),"",IF(A1014="","Add a date",IF(D1014="","Pick a category",IF(J1014="?","Category not on Categories tab",IF(AND(E1014&lt;&gt;"",F1014&lt;&gt;""),"Use In OR Out, not both",IF(AND(E1014="",F1014=""),"Add an amount",""))))))</f>
        <v/>
      </c>
    </row>
    <row r="1015" customFormat="false" ht="15" hidden="false" customHeight="false" outlineLevel="0" collapsed="false">
      <c r="A1015" s="9"/>
      <c r="B1015" s="10"/>
      <c r="C1015" s="10"/>
      <c r="D1015" s="10"/>
      <c r="E1015" s="11"/>
      <c r="F1015" s="11"/>
      <c r="G1015" s="10"/>
      <c r="H1015" s="10"/>
      <c r="I1015" s="10"/>
      <c r="J1015" s="12" t="str">
        <f aca="false">IF(D1015="","",IFERROR(INDEX(Categories!$B$2:$B$38,MATCH(D1015,Categories!$A$2:$A$38,0)),"?"))</f>
        <v/>
      </c>
      <c r="K1015" s="12" t="str">
        <f aca="false">IF(AND(A1015="",D1015="",E1015="",F1015=""),"",IF(A1015="","Add a date",IF(D1015="","Pick a category",IF(J1015="?","Category not on Categories tab",IF(AND(E1015&lt;&gt;"",F1015&lt;&gt;""),"Use In OR Out, not both",IF(AND(E1015="",F1015=""),"Add an amount",""))))))</f>
        <v/>
      </c>
    </row>
    <row r="1016" customFormat="false" ht="15" hidden="false" customHeight="false" outlineLevel="0" collapsed="false">
      <c r="A1016" s="9"/>
      <c r="B1016" s="10"/>
      <c r="C1016" s="10"/>
      <c r="D1016" s="10"/>
      <c r="E1016" s="11"/>
      <c r="F1016" s="11"/>
      <c r="G1016" s="10"/>
      <c r="H1016" s="10"/>
      <c r="I1016" s="10"/>
      <c r="J1016" s="12" t="str">
        <f aca="false">IF(D1016="","",IFERROR(INDEX(Categories!$B$2:$B$38,MATCH(D1016,Categories!$A$2:$A$38,0)),"?"))</f>
        <v/>
      </c>
      <c r="K1016" s="12" t="str">
        <f aca="false">IF(AND(A1016="",D1016="",E1016="",F1016=""),"",IF(A1016="","Add a date",IF(D1016="","Pick a category",IF(J1016="?","Category not on Categories tab",IF(AND(E1016&lt;&gt;"",F1016&lt;&gt;""),"Use In OR Out, not both",IF(AND(E1016="",F1016=""),"Add an amount",""))))))</f>
        <v/>
      </c>
    </row>
    <row r="1017" customFormat="false" ht="15" hidden="false" customHeight="false" outlineLevel="0" collapsed="false">
      <c r="A1017" s="9"/>
      <c r="B1017" s="10"/>
      <c r="C1017" s="10"/>
      <c r="D1017" s="10"/>
      <c r="E1017" s="11"/>
      <c r="F1017" s="11"/>
      <c r="G1017" s="10"/>
      <c r="H1017" s="10"/>
      <c r="I1017" s="10"/>
      <c r="J1017" s="12" t="str">
        <f aca="false">IF(D1017="","",IFERROR(INDEX(Categories!$B$2:$B$38,MATCH(D1017,Categories!$A$2:$A$38,0)),"?"))</f>
        <v/>
      </c>
      <c r="K1017" s="12" t="str">
        <f aca="false">IF(AND(A1017="",D1017="",E1017="",F1017=""),"",IF(A1017="","Add a date",IF(D1017="","Pick a category",IF(J1017="?","Category not on Categories tab",IF(AND(E1017&lt;&gt;"",F1017&lt;&gt;""),"Use In OR Out, not both",IF(AND(E1017="",F1017=""),"Add an amount",""))))))</f>
        <v/>
      </c>
    </row>
    <row r="1018" customFormat="false" ht="15" hidden="false" customHeight="false" outlineLevel="0" collapsed="false">
      <c r="A1018" s="9"/>
      <c r="B1018" s="10"/>
      <c r="C1018" s="10"/>
      <c r="D1018" s="10"/>
      <c r="E1018" s="11"/>
      <c r="F1018" s="11"/>
      <c r="G1018" s="10"/>
      <c r="H1018" s="10"/>
      <c r="I1018" s="10"/>
      <c r="J1018" s="12" t="str">
        <f aca="false">IF(D1018="","",IFERROR(INDEX(Categories!$B$2:$B$38,MATCH(D1018,Categories!$A$2:$A$38,0)),"?"))</f>
        <v/>
      </c>
      <c r="K1018" s="12" t="str">
        <f aca="false">IF(AND(A1018="",D1018="",E1018="",F1018=""),"",IF(A1018="","Add a date",IF(D1018="","Pick a category",IF(J1018="?","Category not on Categories tab",IF(AND(E1018&lt;&gt;"",F1018&lt;&gt;""),"Use In OR Out, not both",IF(AND(E1018="",F1018=""),"Add an amount",""))))))</f>
        <v/>
      </c>
    </row>
    <row r="1019" customFormat="false" ht="15" hidden="false" customHeight="false" outlineLevel="0" collapsed="false">
      <c r="A1019" s="9"/>
      <c r="B1019" s="10"/>
      <c r="C1019" s="10"/>
      <c r="D1019" s="10"/>
      <c r="E1019" s="11"/>
      <c r="F1019" s="11"/>
      <c r="G1019" s="10"/>
      <c r="H1019" s="10"/>
      <c r="I1019" s="10"/>
      <c r="J1019" s="12" t="str">
        <f aca="false">IF(D1019="","",IFERROR(INDEX(Categories!$B$2:$B$38,MATCH(D1019,Categories!$A$2:$A$38,0)),"?"))</f>
        <v/>
      </c>
      <c r="K1019" s="12" t="str">
        <f aca="false">IF(AND(A1019="",D1019="",E1019="",F1019=""),"",IF(A1019="","Add a date",IF(D1019="","Pick a category",IF(J1019="?","Category not on Categories tab",IF(AND(E1019&lt;&gt;"",F1019&lt;&gt;""),"Use In OR Out, not both",IF(AND(E1019="",F1019=""),"Add an amount",""))))))</f>
        <v/>
      </c>
    </row>
    <row r="1020" customFormat="false" ht="15" hidden="false" customHeight="false" outlineLevel="0" collapsed="false">
      <c r="A1020" s="9"/>
      <c r="B1020" s="10"/>
      <c r="C1020" s="10"/>
      <c r="D1020" s="10"/>
      <c r="E1020" s="11"/>
      <c r="F1020" s="11"/>
      <c r="G1020" s="10"/>
      <c r="H1020" s="10"/>
      <c r="I1020" s="10"/>
      <c r="J1020" s="12" t="str">
        <f aca="false">IF(D1020="","",IFERROR(INDEX(Categories!$B$2:$B$38,MATCH(D1020,Categories!$A$2:$A$38,0)),"?"))</f>
        <v/>
      </c>
      <c r="K1020" s="12" t="str">
        <f aca="false">IF(AND(A1020="",D1020="",E1020="",F1020=""),"",IF(A1020="","Add a date",IF(D1020="","Pick a category",IF(J1020="?","Category not on Categories tab",IF(AND(E1020&lt;&gt;"",F1020&lt;&gt;""),"Use In OR Out, not both",IF(AND(E1020="",F1020=""),"Add an amount",""))))))</f>
        <v/>
      </c>
    </row>
    <row r="1021" customFormat="false" ht="15" hidden="false" customHeight="false" outlineLevel="0" collapsed="false">
      <c r="A1021" s="9"/>
      <c r="B1021" s="10"/>
      <c r="C1021" s="10"/>
      <c r="D1021" s="10"/>
      <c r="E1021" s="11"/>
      <c r="F1021" s="11"/>
      <c r="G1021" s="10"/>
      <c r="H1021" s="10"/>
      <c r="I1021" s="10"/>
      <c r="J1021" s="12" t="str">
        <f aca="false">IF(D1021="","",IFERROR(INDEX(Categories!$B$2:$B$38,MATCH(D1021,Categories!$A$2:$A$38,0)),"?"))</f>
        <v/>
      </c>
      <c r="K1021" s="12" t="str">
        <f aca="false">IF(AND(A1021="",D1021="",E1021="",F1021=""),"",IF(A1021="","Add a date",IF(D1021="","Pick a category",IF(J1021="?","Category not on Categories tab",IF(AND(E1021&lt;&gt;"",F1021&lt;&gt;""),"Use In OR Out, not both",IF(AND(E1021="",F1021=""),"Add an amount",""))))))</f>
        <v/>
      </c>
    </row>
    <row r="1022" customFormat="false" ht="15" hidden="false" customHeight="false" outlineLevel="0" collapsed="false">
      <c r="A1022" s="9"/>
      <c r="B1022" s="10"/>
      <c r="C1022" s="10"/>
      <c r="D1022" s="10"/>
      <c r="E1022" s="11"/>
      <c r="F1022" s="11"/>
      <c r="G1022" s="10"/>
      <c r="H1022" s="10"/>
      <c r="I1022" s="10"/>
      <c r="J1022" s="12" t="str">
        <f aca="false">IF(D1022="","",IFERROR(INDEX(Categories!$B$2:$B$38,MATCH(D1022,Categories!$A$2:$A$38,0)),"?"))</f>
        <v/>
      </c>
      <c r="K1022" s="12" t="str">
        <f aca="false">IF(AND(A1022="",D1022="",E1022="",F1022=""),"",IF(A1022="","Add a date",IF(D1022="","Pick a category",IF(J1022="?","Category not on Categories tab",IF(AND(E1022&lt;&gt;"",F1022&lt;&gt;""),"Use In OR Out, not both",IF(AND(E1022="",F1022=""),"Add an amount",""))))))</f>
        <v/>
      </c>
    </row>
    <row r="1023" customFormat="false" ht="15" hidden="false" customHeight="false" outlineLevel="0" collapsed="false">
      <c r="A1023" s="9"/>
      <c r="B1023" s="10"/>
      <c r="C1023" s="10"/>
      <c r="D1023" s="10"/>
      <c r="E1023" s="11"/>
      <c r="F1023" s="11"/>
      <c r="G1023" s="10"/>
      <c r="H1023" s="10"/>
      <c r="I1023" s="10"/>
      <c r="J1023" s="12" t="str">
        <f aca="false">IF(D1023="","",IFERROR(INDEX(Categories!$B$2:$B$38,MATCH(D1023,Categories!$A$2:$A$38,0)),"?"))</f>
        <v/>
      </c>
      <c r="K1023" s="12" t="str">
        <f aca="false">IF(AND(A1023="",D1023="",E1023="",F1023=""),"",IF(A1023="","Add a date",IF(D1023="","Pick a category",IF(J1023="?","Category not on Categories tab",IF(AND(E1023&lt;&gt;"",F1023&lt;&gt;""),"Use In OR Out, not both",IF(AND(E1023="",F1023=""),"Add an amount",""))))))</f>
        <v/>
      </c>
    </row>
    <row r="1024" customFormat="false" ht="15" hidden="false" customHeight="false" outlineLevel="0" collapsed="false">
      <c r="A1024" s="9"/>
      <c r="B1024" s="10"/>
      <c r="C1024" s="10"/>
      <c r="D1024" s="10"/>
      <c r="E1024" s="11"/>
      <c r="F1024" s="11"/>
      <c r="G1024" s="10"/>
      <c r="H1024" s="10"/>
      <c r="I1024" s="10"/>
      <c r="J1024" s="12" t="str">
        <f aca="false">IF(D1024="","",IFERROR(INDEX(Categories!$B$2:$B$38,MATCH(D1024,Categories!$A$2:$A$38,0)),"?"))</f>
        <v/>
      </c>
      <c r="K1024" s="12" t="str">
        <f aca="false">IF(AND(A1024="",D1024="",E1024="",F1024=""),"",IF(A1024="","Add a date",IF(D1024="","Pick a category",IF(J1024="?","Category not on Categories tab",IF(AND(E1024&lt;&gt;"",F1024&lt;&gt;""),"Use In OR Out, not both",IF(AND(E1024="",F1024=""),"Add an amount",""))))))</f>
        <v/>
      </c>
    </row>
    <row r="1025" customFormat="false" ht="15" hidden="false" customHeight="false" outlineLevel="0" collapsed="false">
      <c r="A1025" s="9"/>
      <c r="B1025" s="10"/>
      <c r="C1025" s="10"/>
      <c r="D1025" s="10"/>
      <c r="E1025" s="11"/>
      <c r="F1025" s="11"/>
      <c r="G1025" s="10"/>
      <c r="H1025" s="10"/>
      <c r="I1025" s="10"/>
      <c r="J1025" s="12" t="str">
        <f aca="false">IF(D1025="","",IFERROR(INDEX(Categories!$B$2:$B$38,MATCH(D1025,Categories!$A$2:$A$38,0)),"?"))</f>
        <v/>
      </c>
      <c r="K1025" s="12" t="str">
        <f aca="false">IF(AND(A1025="",D1025="",E1025="",F1025=""),"",IF(A1025="","Add a date",IF(D1025="","Pick a category",IF(J1025="?","Category not on Categories tab",IF(AND(E1025&lt;&gt;"",F1025&lt;&gt;""),"Use In OR Out, not both",IF(AND(E1025="",F1025=""),"Add an amount",""))))))</f>
        <v/>
      </c>
    </row>
    <row r="1026" customFormat="false" ht="15" hidden="false" customHeight="false" outlineLevel="0" collapsed="false">
      <c r="A1026" s="9"/>
      <c r="B1026" s="10"/>
      <c r="C1026" s="10"/>
      <c r="D1026" s="10"/>
      <c r="E1026" s="11"/>
      <c r="F1026" s="11"/>
      <c r="G1026" s="10"/>
      <c r="H1026" s="10"/>
      <c r="I1026" s="10"/>
      <c r="J1026" s="12" t="str">
        <f aca="false">IF(D1026="","",IFERROR(INDEX(Categories!$B$2:$B$38,MATCH(D1026,Categories!$A$2:$A$38,0)),"?"))</f>
        <v/>
      </c>
      <c r="K1026" s="12" t="str">
        <f aca="false">IF(AND(A1026="",D1026="",E1026="",F1026=""),"",IF(A1026="","Add a date",IF(D1026="","Pick a category",IF(J1026="?","Category not on Categories tab",IF(AND(E1026&lt;&gt;"",F1026&lt;&gt;""),"Use In OR Out, not both",IF(AND(E1026="",F1026=""),"Add an amount",""))))))</f>
        <v/>
      </c>
    </row>
    <row r="1027" customFormat="false" ht="15" hidden="false" customHeight="false" outlineLevel="0" collapsed="false">
      <c r="A1027" s="9"/>
      <c r="B1027" s="10"/>
      <c r="C1027" s="10"/>
      <c r="D1027" s="10"/>
      <c r="E1027" s="11"/>
      <c r="F1027" s="11"/>
      <c r="G1027" s="10"/>
      <c r="H1027" s="10"/>
      <c r="I1027" s="10"/>
      <c r="J1027" s="12" t="str">
        <f aca="false">IF(D1027="","",IFERROR(INDEX(Categories!$B$2:$B$38,MATCH(D1027,Categories!$A$2:$A$38,0)),"?"))</f>
        <v/>
      </c>
      <c r="K1027" s="12" t="str">
        <f aca="false">IF(AND(A1027="",D1027="",E1027="",F1027=""),"",IF(A1027="","Add a date",IF(D1027="","Pick a category",IF(J1027="?","Category not on Categories tab",IF(AND(E1027&lt;&gt;"",F1027&lt;&gt;""),"Use In OR Out, not both",IF(AND(E1027="",F1027=""),"Add an amount",""))))))</f>
        <v/>
      </c>
    </row>
    <row r="1028" customFormat="false" ht="15" hidden="false" customHeight="false" outlineLevel="0" collapsed="false">
      <c r="A1028" s="9"/>
      <c r="B1028" s="10"/>
      <c r="C1028" s="10"/>
      <c r="D1028" s="10"/>
      <c r="E1028" s="11"/>
      <c r="F1028" s="11"/>
      <c r="G1028" s="10"/>
      <c r="H1028" s="10"/>
      <c r="I1028" s="10"/>
      <c r="J1028" s="12" t="str">
        <f aca="false">IF(D1028="","",IFERROR(INDEX(Categories!$B$2:$B$38,MATCH(D1028,Categories!$A$2:$A$38,0)),"?"))</f>
        <v/>
      </c>
      <c r="K1028" s="12" t="str">
        <f aca="false">IF(AND(A1028="",D1028="",E1028="",F1028=""),"",IF(A1028="","Add a date",IF(D1028="","Pick a category",IF(J1028="?","Category not on Categories tab",IF(AND(E1028&lt;&gt;"",F1028&lt;&gt;""),"Use In OR Out, not both",IF(AND(E1028="",F1028=""),"Add an amount",""))))))</f>
        <v/>
      </c>
    </row>
    <row r="1029" customFormat="false" ht="15" hidden="false" customHeight="false" outlineLevel="0" collapsed="false">
      <c r="A1029" s="9"/>
      <c r="B1029" s="10"/>
      <c r="C1029" s="10"/>
      <c r="D1029" s="10"/>
      <c r="E1029" s="11"/>
      <c r="F1029" s="11"/>
      <c r="G1029" s="10"/>
      <c r="H1029" s="10"/>
      <c r="I1029" s="10"/>
      <c r="J1029" s="12" t="str">
        <f aca="false">IF(D1029="","",IFERROR(INDEX(Categories!$B$2:$B$38,MATCH(D1029,Categories!$A$2:$A$38,0)),"?"))</f>
        <v/>
      </c>
      <c r="K1029" s="12" t="str">
        <f aca="false">IF(AND(A1029="",D1029="",E1029="",F1029=""),"",IF(A1029="","Add a date",IF(D1029="","Pick a category",IF(J1029="?","Category not on Categories tab",IF(AND(E1029&lt;&gt;"",F1029&lt;&gt;""),"Use In OR Out, not both",IF(AND(E1029="",F1029=""),"Add an amount",""))))))</f>
        <v/>
      </c>
    </row>
    <row r="1030" customFormat="false" ht="15" hidden="false" customHeight="false" outlineLevel="0" collapsed="false">
      <c r="A1030" s="9"/>
      <c r="B1030" s="10"/>
      <c r="C1030" s="10"/>
      <c r="D1030" s="10"/>
      <c r="E1030" s="11"/>
      <c r="F1030" s="11"/>
      <c r="G1030" s="10"/>
      <c r="H1030" s="10"/>
      <c r="I1030" s="10"/>
      <c r="J1030" s="12" t="str">
        <f aca="false">IF(D1030="","",IFERROR(INDEX(Categories!$B$2:$B$38,MATCH(D1030,Categories!$A$2:$A$38,0)),"?"))</f>
        <v/>
      </c>
      <c r="K1030" s="12" t="str">
        <f aca="false">IF(AND(A1030="",D1030="",E1030="",F1030=""),"",IF(A1030="","Add a date",IF(D1030="","Pick a category",IF(J1030="?","Category not on Categories tab",IF(AND(E1030&lt;&gt;"",F1030&lt;&gt;""),"Use In OR Out, not both",IF(AND(E1030="",F1030=""),"Add an amount",""))))))</f>
        <v/>
      </c>
    </row>
    <row r="1031" customFormat="false" ht="15" hidden="false" customHeight="false" outlineLevel="0" collapsed="false">
      <c r="A1031" s="9"/>
      <c r="B1031" s="10"/>
      <c r="C1031" s="10"/>
      <c r="D1031" s="10"/>
      <c r="E1031" s="11"/>
      <c r="F1031" s="11"/>
      <c r="G1031" s="10"/>
      <c r="H1031" s="10"/>
      <c r="I1031" s="10"/>
      <c r="J1031" s="12" t="str">
        <f aca="false">IF(D1031="","",IFERROR(INDEX(Categories!$B$2:$B$38,MATCH(D1031,Categories!$A$2:$A$38,0)),"?"))</f>
        <v/>
      </c>
      <c r="K1031" s="12" t="str">
        <f aca="false">IF(AND(A1031="",D1031="",E1031="",F1031=""),"",IF(A1031="","Add a date",IF(D1031="","Pick a category",IF(J1031="?","Category not on Categories tab",IF(AND(E1031&lt;&gt;"",F1031&lt;&gt;""),"Use In OR Out, not both",IF(AND(E1031="",F1031=""),"Add an amount",""))))))</f>
        <v/>
      </c>
    </row>
    <row r="1032" customFormat="false" ht="15" hidden="false" customHeight="false" outlineLevel="0" collapsed="false">
      <c r="A1032" s="9"/>
      <c r="B1032" s="10"/>
      <c r="C1032" s="10"/>
      <c r="D1032" s="10"/>
      <c r="E1032" s="11"/>
      <c r="F1032" s="11"/>
      <c r="G1032" s="10"/>
      <c r="H1032" s="10"/>
      <c r="I1032" s="10"/>
      <c r="J1032" s="12" t="str">
        <f aca="false">IF(D1032="","",IFERROR(INDEX(Categories!$B$2:$B$38,MATCH(D1032,Categories!$A$2:$A$38,0)),"?"))</f>
        <v/>
      </c>
      <c r="K1032" s="12" t="str">
        <f aca="false">IF(AND(A1032="",D1032="",E1032="",F1032=""),"",IF(A1032="","Add a date",IF(D1032="","Pick a category",IF(J1032="?","Category not on Categories tab",IF(AND(E1032&lt;&gt;"",F1032&lt;&gt;""),"Use In OR Out, not both",IF(AND(E1032="",F1032=""),"Add an amount",""))))))</f>
        <v/>
      </c>
    </row>
    <row r="1033" customFormat="false" ht="15" hidden="false" customHeight="false" outlineLevel="0" collapsed="false">
      <c r="A1033" s="9"/>
      <c r="B1033" s="10"/>
      <c r="C1033" s="10"/>
      <c r="D1033" s="10"/>
      <c r="E1033" s="11"/>
      <c r="F1033" s="11"/>
      <c r="G1033" s="10"/>
      <c r="H1033" s="10"/>
      <c r="I1033" s="10"/>
      <c r="J1033" s="12" t="str">
        <f aca="false">IF(D1033="","",IFERROR(INDEX(Categories!$B$2:$B$38,MATCH(D1033,Categories!$A$2:$A$38,0)),"?"))</f>
        <v/>
      </c>
      <c r="K1033" s="12" t="str">
        <f aca="false">IF(AND(A1033="",D1033="",E1033="",F1033=""),"",IF(A1033="","Add a date",IF(D1033="","Pick a category",IF(J1033="?","Category not on Categories tab",IF(AND(E1033&lt;&gt;"",F1033&lt;&gt;""),"Use In OR Out, not both",IF(AND(E1033="",F1033=""),"Add an amount",""))))))</f>
        <v/>
      </c>
    </row>
    <row r="1034" customFormat="false" ht="15" hidden="false" customHeight="false" outlineLevel="0" collapsed="false">
      <c r="A1034" s="9"/>
      <c r="B1034" s="10"/>
      <c r="C1034" s="10"/>
      <c r="D1034" s="10"/>
      <c r="E1034" s="11"/>
      <c r="F1034" s="11"/>
      <c r="G1034" s="10"/>
      <c r="H1034" s="10"/>
      <c r="I1034" s="10"/>
      <c r="J1034" s="12" t="str">
        <f aca="false">IF(D1034="","",IFERROR(INDEX(Categories!$B$2:$B$38,MATCH(D1034,Categories!$A$2:$A$38,0)),"?"))</f>
        <v/>
      </c>
      <c r="K1034" s="12" t="str">
        <f aca="false">IF(AND(A1034="",D1034="",E1034="",F1034=""),"",IF(A1034="","Add a date",IF(D1034="","Pick a category",IF(J1034="?","Category not on Categories tab",IF(AND(E1034&lt;&gt;"",F1034&lt;&gt;""),"Use In OR Out, not both",IF(AND(E1034="",F1034=""),"Add an amount",""))))))</f>
        <v/>
      </c>
    </row>
    <row r="1035" customFormat="false" ht="15" hidden="false" customHeight="false" outlineLevel="0" collapsed="false">
      <c r="A1035" s="9"/>
      <c r="B1035" s="10"/>
      <c r="C1035" s="10"/>
      <c r="D1035" s="10"/>
      <c r="E1035" s="11"/>
      <c r="F1035" s="11"/>
      <c r="G1035" s="10"/>
      <c r="H1035" s="10"/>
      <c r="I1035" s="10"/>
      <c r="J1035" s="12" t="str">
        <f aca="false">IF(D1035="","",IFERROR(INDEX(Categories!$B$2:$B$38,MATCH(D1035,Categories!$A$2:$A$38,0)),"?"))</f>
        <v/>
      </c>
      <c r="K1035" s="12" t="str">
        <f aca="false">IF(AND(A1035="",D1035="",E1035="",F1035=""),"",IF(A1035="","Add a date",IF(D1035="","Pick a category",IF(J1035="?","Category not on Categories tab",IF(AND(E1035&lt;&gt;"",F1035&lt;&gt;""),"Use In OR Out, not both",IF(AND(E1035="",F1035=""),"Add an amount",""))))))</f>
        <v/>
      </c>
    </row>
    <row r="1036" customFormat="false" ht="15" hidden="false" customHeight="false" outlineLevel="0" collapsed="false">
      <c r="A1036" s="9"/>
      <c r="B1036" s="10"/>
      <c r="C1036" s="10"/>
      <c r="D1036" s="10"/>
      <c r="E1036" s="11"/>
      <c r="F1036" s="11"/>
      <c r="G1036" s="10"/>
      <c r="H1036" s="10"/>
      <c r="I1036" s="10"/>
      <c r="J1036" s="12" t="str">
        <f aca="false">IF(D1036="","",IFERROR(INDEX(Categories!$B$2:$B$38,MATCH(D1036,Categories!$A$2:$A$38,0)),"?"))</f>
        <v/>
      </c>
      <c r="K1036" s="12" t="str">
        <f aca="false">IF(AND(A1036="",D1036="",E1036="",F1036=""),"",IF(A1036="","Add a date",IF(D1036="","Pick a category",IF(J1036="?","Category not on Categories tab",IF(AND(E1036&lt;&gt;"",F1036&lt;&gt;""),"Use In OR Out, not both",IF(AND(E1036="",F1036=""),"Add an amount",""))))))</f>
        <v/>
      </c>
    </row>
    <row r="1037" customFormat="false" ht="15" hidden="false" customHeight="false" outlineLevel="0" collapsed="false">
      <c r="A1037" s="9"/>
      <c r="B1037" s="10"/>
      <c r="C1037" s="10"/>
      <c r="D1037" s="10"/>
      <c r="E1037" s="11"/>
      <c r="F1037" s="11"/>
      <c r="G1037" s="10"/>
      <c r="H1037" s="10"/>
      <c r="I1037" s="10"/>
      <c r="J1037" s="12" t="str">
        <f aca="false">IF(D1037="","",IFERROR(INDEX(Categories!$B$2:$B$38,MATCH(D1037,Categories!$A$2:$A$38,0)),"?"))</f>
        <v/>
      </c>
      <c r="K1037" s="12" t="str">
        <f aca="false">IF(AND(A1037="",D1037="",E1037="",F1037=""),"",IF(A1037="","Add a date",IF(D1037="","Pick a category",IF(J1037="?","Category not on Categories tab",IF(AND(E1037&lt;&gt;"",F1037&lt;&gt;""),"Use In OR Out, not both",IF(AND(E1037="",F1037=""),"Add an amount",""))))))</f>
        <v/>
      </c>
    </row>
    <row r="1038" customFormat="false" ht="15" hidden="false" customHeight="false" outlineLevel="0" collapsed="false">
      <c r="A1038" s="9"/>
      <c r="B1038" s="10"/>
      <c r="C1038" s="10"/>
      <c r="D1038" s="10"/>
      <c r="E1038" s="11"/>
      <c r="F1038" s="11"/>
      <c r="G1038" s="10"/>
      <c r="H1038" s="10"/>
      <c r="I1038" s="10"/>
      <c r="J1038" s="12" t="str">
        <f aca="false">IF(D1038="","",IFERROR(INDEX(Categories!$B$2:$B$38,MATCH(D1038,Categories!$A$2:$A$38,0)),"?"))</f>
        <v/>
      </c>
      <c r="K1038" s="12" t="str">
        <f aca="false">IF(AND(A1038="",D1038="",E1038="",F1038=""),"",IF(A1038="","Add a date",IF(D1038="","Pick a category",IF(J1038="?","Category not on Categories tab",IF(AND(E1038&lt;&gt;"",F1038&lt;&gt;""),"Use In OR Out, not both",IF(AND(E1038="",F1038=""),"Add an amount",""))))))</f>
        <v/>
      </c>
    </row>
    <row r="1039" customFormat="false" ht="15" hidden="false" customHeight="false" outlineLevel="0" collapsed="false">
      <c r="A1039" s="9"/>
      <c r="B1039" s="10"/>
      <c r="C1039" s="10"/>
      <c r="D1039" s="10"/>
      <c r="E1039" s="11"/>
      <c r="F1039" s="11"/>
      <c r="G1039" s="10"/>
      <c r="H1039" s="10"/>
      <c r="I1039" s="10"/>
      <c r="J1039" s="12" t="str">
        <f aca="false">IF(D1039="","",IFERROR(INDEX(Categories!$B$2:$B$38,MATCH(D1039,Categories!$A$2:$A$38,0)),"?"))</f>
        <v/>
      </c>
      <c r="K1039" s="12" t="str">
        <f aca="false">IF(AND(A1039="",D1039="",E1039="",F1039=""),"",IF(A1039="","Add a date",IF(D1039="","Pick a category",IF(J1039="?","Category not on Categories tab",IF(AND(E1039&lt;&gt;"",F1039&lt;&gt;""),"Use In OR Out, not both",IF(AND(E1039="",F1039=""),"Add an amount",""))))))</f>
        <v/>
      </c>
    </row>
    <row r="1040" customFormat="false" ht="15" hidden="false" customHeight="false" outlineLevel="0" collapsed="false">
      <c r="A1040" s="9"/>
      <c r="B1040" s="10"/>
      <c r="C1040" s="10"/>
      <c r="D1040" s="10"/>
      <c r="E1040" s="11"/>
      <c r="F1040" s="11"/>
      <c r="G1040" s="10"/>
      <c r="H1040" s="10"/>
      <c r="I1040" s="10"/>
      <c r="J1040" s="12" t="str">
        <f aca="false">IF(D1040="","",IFERROR(INDEX(Categories!$B$2:$B$38,MATCH(D1040,Categories!$A$2:$A$38,0)),"?"))</f>
        <v/>
      </c>
      <c r="K1040" s="12" t="str">
        <f aca="false">IF(AND(A1040="",D1040="",E1040="",F1040=""),"",IF(A1040="","Add a date",IF(D1040="","Pick a category",IF(J1040="?","Category not on Categories tab",IF(AND(E1040&lt;&gt;"",F1040&lt;&gt;""),"Use In OR Out, not both",IF(AND(E1040="",F1040=""),"Add an amount",""))))))</f>
        <v/>
      </c>
    </row>
    <row r="1041" customFormat="false" ht="15" hidden="false" customHeight="false" outlineLevel="0" collapsed="false">
      <c r="A1041" s="9"/>
      <c r="B1041" s="10"/>
      <c r="C1041" s="10"/>
      <c r="D1041" s="10"/>
      <c r="E1041" s="11"/>
      <c r="F1041" s="11"/>
      <c r="G1041" s="10"/>
      <c r="H1041" s="10"/>
      <c r="I1041" s="10"/>
      <c r="J1041" s="12" t="str">
        <f aca="false">IF(D1041="","",IFERROR(INDEX(Categories!$B$2:$B$38,MATCH(D1041,Categories!$A$2:$A$38,0)),"?"))</f>
        <v/>
      </c>
      <c r="K1041" s="12" t="str">
        <f aca="false">IF(AND(A1041="",D1041="",E1041="",F1041=""),"",IF(A1041="","Add a date",IF(D1041="","Pick a category",IF(J1041="?","Category not on Categories tab",IF(AND(E1041&lt;&gt;"",F1041&lt;&gt;""),"Use In OR Out, not both",IF(AND(E1041="",F1041=""),"Add an amount",""))))))</f>
        <v/>
      </c>
    </row>
    <row r="1042" customFormat="false" ht="15" hidden="false" customHeight="false" outlineLevel="0" collapsed="false">
      <c r="A1042" s="9"/>
      <c r="B1042" s="10"/>
      <c r="C1042" s="10"/>
      <c r="D1042" s="10"/>
      <c r="E1042" s="11"/>
      <c r="F1042" s="11"/>
      <c r="G1042" s="10"/>
      <c r="H1042" s="10"/>
      <c r="I1042" s="10"/>
      <c r="J1042" s="12" t="str">
        <f aca="false">IF(D1042="","",IFERROR(INDEX(Categories!$B$2:$B$38,MATCH(D1042,Categories!$A$2:$A$38,0)),"?"))</f>
        <v/>
      </c>
      <c r="K1042" s="12" t="str">
        <f aca="false">IF(AND(A1042="",D1042="",E1042="",F1042=""),"",IF(A1042="","Add a date",IF(D1042="","Pick a category",IF(J1042="?","Category not on Categories tab",IF(AND(E1042&lt;&gt;"",F1042&lt;&gt;""),"Use In OR Out, not both",IF(AND(E1042="",F1042=""),"Add an amount",""))))))</f>
        <v/>
      </c>
    </row>
    <row r="1043" customFormat="false" ht="15" hidden="false" customHeight="false" outlineLevel="0" collapsed="false">
      <c r="A1043" s="9"/>
      <c r="B1043" s="10"/>
      <c r="C1043" s="10"/>
      <c r="D1043" s="10"/>
      <c r="E1043" s="11"/>
      <c r="F1043" s="11"/>
      <c r="G1043" s="10"/>
      <c r="H1043" s="10"/>
      <c r="I1043" s="10"/>
      <c r="J1043" s="12" t="str">
        <f aca="false">IF(D1043="","",IFERROR(INDEX(Categories!$B$2:$B$38,MATCH(D1043,Categories!$A$2:$A$38,0)),"?"))</f>
        <v/>
      </c>
      <c r="K1043" s="12" t="str">
        <f aca="false">IF(AND(A1043="",D1043="",E1043="",F1043=""),"",IF(A1043="","Add a date",IF(D1043="","Pick a category",IF(J1043="?","Category not on Categories tab",IF(AND(E1043&lt;&gt;"",F1043&lt;&gt;""),"Use In OR Out, not both",IF(AND(E1043="",F1043=""),"Add an amount",""))))))</f>
        <v/>
      </c>
    </row>
    <row r="1044" customFormat="false" ht="15" hidden="false" customHeight="false" outlineLevel="0" collapsed="false">
      <c r="A1044" s="9"/>
      <c r="B1044" s="10"/>
      <c r="C1044" s="10"/>
      <c r="D1044" s="10"/>
      <c r="E1044" s="11"/>
      <c r="F1044" s="11"/>
      <c r="G1044" s="10"/>
      <c r="H1044" s="10"/>
      <c r="I1044" s="10"/>
      <c r="J1044" s="12" t="str">
        <f aca="false">IF(D1044="","",IFERROR(INDEX(Categories!$B$2:$B$38,MATCH(D1044,Categories!$A$2:$A$38,0)),"?"))</f>
        <v/>
      </c>
      <c r="K1044" s="12" t="str">
        <f aca="false">IF(AND(A1044="",D1044="",E1044="",F1044=""),"",IF(A1044="","Add a date",IF(D1044="","Pick a category",IF(J1044="?","Category not on Categories tab",IF(AND(E1044&lt;&gt;"",F1044&lt;&gt;""),"Use In OR Out, not both",IF(AND(E1044="",F1044=""),"Add an amount",""))))))</f>
        <v/>
      </c>
    </row>
    <row r="1045" customFormat="false" ht="15" hidden="false" customHeight="false" outlineLevel="0" collapsed="false">
      <c r="A1045" s="9"/>
      <c r="B1045" s="10"/>
      <c r="C1045" s="10"/>
      <c r="D1045" s="10"/>
      <c r="E1045" s="11"/>
      <c r="F1045" s="11"/>
      <c r="G1045" s="10"/>
      <c r="H1045" s="10"/>
      <c r="I1045" s="10"/>
      <c r="J1045" s="12" t="str">
        <f aca="false">IF(D1045="","",IFERROR(INDEX(Categories!$B$2:$B$38,MATCH(D1045,Categories!$A$2:$A$38,0)),"?"))</f>
        <v/>
      </c>
      <c r="K1045" s="12" t="str">
        <f aca="false">IF(AND(A1045="",D1045="",E1045="",F1045=""),"",IF(A1045="","Add a date",IF(D1045="","Pick a category",IF(J1045="?","Category not on Categories tab",IF(AND(E1045&lt;&gt;"",F1045&lt;&gt;""),"Use In OR Out, not both",IF(AND(E1045="",F1045=""),"Add an amount",""))))))</f>
        <v/>
      </c>
    </row>
    <row r="1046" customFormat="false" ht="15" hidden="false" customHeight="false" outlineLevel="0" collapsed="false">
      <c r="A1046" s="9"/>
      <c r="B1046" s="10"/>
      <c r="C1046" s="10"/>
      <c r="D1046" s="10"/>
      <c r="E1046" s="11"/>
      <c r="F1046" s="11"/>
      <c r="G1046" s="10"/>
      <c r="H1046" s="10"/>
      <c r="I1046" s="10"/>
      <c r="J1046" s="12" t="str">
        <f aca="false">IF(D1046="","",IFERROR(INDEX(Categories!$B$2:$B$38,MATCH(D1046,Categories!$A$2:$A$38,0)),"?"))</f>
        <v/>
      </c>
      <c r="K1046" s="12" t="str">
        <f aca="false">IF(AND(A1046="",D1046="",E1046="",F1046=""),"",IF(A1046="","Add a date",IF(D1046="","Pick a category",IF(J1046="?","Category not on Categories tab",IF(AND(E1046&lt;&gt;"",F1046&lt;&gt;""),"Use In OR Out, not both",IF(AND(E1046="",F1046=""),"Add an amount",""))))))</f>
        <v/>
      </c>
    </row>
    <row r="1047" customFormat="false" ht="15" hidden="false" customHeight="false" outlineLevel="0" collapsed="false">
      <c r="A1047" s="9"/>
      <c r="B1047" s="10"/>
      <c r="C1047" s="10"/>
      <c r="D1047" s="10"/>
      <c r="E1047" s="11"/>
      <c r="F1047" s="11"/>
      <c r="G1047" s="10"/>
      <c r="H1047" s="10"/>
      <c r="I1047" s="10"/>
      <c r="J1047" s="12" t="str">
        <f aca="false">IF(D1047="","",IFERROR(INDEX(Categories!$B$2:$B$38,MATCH(D1047,Categories!$A$2:$A$38,0)),"?"))</f>
        <v/>
      </c>
      <c r="K1047" s="12" t="str">
        <f aca="false">IF(AND(A1047="",D1047="",E1047="",F1047=""),"",IF(A1047="","Add a date",IF(D1047="","Pick a category",IF(J1047="?","Category not on Categories tab",IF(AND(E1047&lt;&gt;"",F1047&lt;&gt;""),"Use In OR Out, not both",IF(AND(E1047="",F1047=""),"Add an amount",""))))))</f>
        <v/>
      </c>
    </row>
    <row r="1048" customFormat="false" ht="15" hidden="false" customHeight="false" outlineLevel="0" collapsed="false">
      <c r="A1048" s="9"/>
      <c r="B1048" s="10"/>
      <c r="C1048" s="10"/>
      <c r="D1048" s="10"/>
      <c r="E1048" s="11"/>
      <c r="F1048" s="11"/>
      <c r="G1048" s="10"/>
      <c r="H1048" s="10"/>
      <c r="I1048" s="10"/>
      <c r="J1048" s="12" t="str">
        <f aca="false">IF(D1048="","",IFERROR(INDEX(Categories!$B$2:$B$38,MATCH(D1048,Categories!$A$2:$A$38,0)),"?"))</f>
        <v/>
      </c>
      <c r="K1048" s="12" t="str">
        <f aca="false">IF(AND(A1048="",D1048="",E1048="",F1048=""),"",IF(A1048="","Add a date",IF(D1048="","Pick a category",IF(J1048="?","Category not on Categories tab",IF(AND(E1048&lt;&gt;"",F1048&lt;&gt;""),"Use In OR Out, not both",IF(AND(E1048="",F1048=""),"Add an amount",""))))))</f>
        <v/>
      </c>
    </row>
    <row r="1049" customFormat="false" ht="15" hidden="false" customHeight="false" outlineLevel="0" collapsed="false">
      <c r="A1049" s="9"/>
      <c r="B1049" s="10"/>
      <c r="C1049" s="10"/>
      <c r="D1049" s="10"/>
      <c r="E1049" s="11"/>
      <c r="F1049" s="11"/>
      <c r="G1049" s="10"/>
      <c r="H1049" s="10"/>
      <c r="I1049" s="10"/>
      <c r="J1049" s="12" t="str">
        <f aca="false">IF(D1049="","",IFERROR(INDEX(Categories!$B$2:$B$38,MATCH(D1049,Categories!$A$2:$A$38,0)),"?"))</f>
        <v/>
      </c>
      <c r="K1049" s="12" t="str">
        <f aca="false">IF(AND(A1049="",D1049="",E1049="",F1049=""),"",IF(A1049="","Add a date",IF(D1049="","Pick a category",IF(J1049="?","Category not on Categories tab",IF(AND(E1049&lt;&gt;"",F1049&lt;&gt;""),"Use In OR Out, not both",IF(AND(E1049="",F1049=""),"Add an amount",""))))))</f>
        <v/>
      </c>
    </row>
    <row r="1050" customFormat="false" ht="15" hidden="false" customHeight="false" outlineLevel="0" collapsed="false">
      <c r="A1050" s="9"/>
      <c r="B1050" s="10"/>
      <c r="C1050" s="10"/>
      <c r="D1050" s="10"/>
      <c r="E1050" s="11"/>
      <c r="F1050" s="11"/>
      <c r="G1050" s="10"/>
      <c r="H1050" s="10"/>
      <c r="I1050" s="10"/>
      <c r="J1050" s="12" t="str">
        <f aca="false">IF(D1050="","",IFERROR(INDEX(Categories!$B$2:$B$38,MATCH(D1050,Categories!$A$2:$A$38,0)),"?"))</f>
        <v/>
      </c>
      <c r="K1050" s="12" t="str">
        <f aca="false">IF(AND(A1050="",D1050="",E1050="",F1050=""),"",IF(A1050="","Add a date",IF(D1050="","Pick a category",IF(J1050="?","Category not on Categories tab",IF(AND(E1050&lt;&gt;"",F1050&lt;&gt;""),"Use In OR Out, not both",IF(AND(E1050="",F1050=""),"Add an amount",""))))))</f>
        <v/>
      </c>
    </row>
    <row r="1051" customFormat="false" ht="15" hidden="false" customHeight="false" outlineLevel="0" collapsed="false">
      <c r="A1051" s="9"/>
      <c r="B1051" s="10"/>
      <c r="C1051" s="10"/>
      <c r="D1051" s="10"/>
      <c r="E1051" s="11"/>
      <c r="F1051" s="11"/>
      <c r="G1051" s="10"/>
      <c r="H1051" s="10"/>
      <c r="I1051" s="10"/>
      <c r="J1051" s="12" t="str">
        <f aca="false">IF(D1051="","",IFERROR(INDEX(Categories!$B$2:$B$38,MATCH(D1051,Categories!$A$2:$A$38,0)),"?"))</f>
        <v/>
      </c>
      <c r="K1051" s="12" t="str">
        <f aca="false">IF(AND(A1051="",D1051="",E1051="",F1051=""),"",IF(A1051="","Add a date",IF(D1051="","Pick a category",IF(J1051="?","Category not on Categories tab",IF(AND(E1051&lt;&gt;"",F1051&lt;&gt;""),"Use In OR Out, not both",IF(AND(E1051="",F1051=""),"Add an amount",""))))))</f>
        <v/>
      </c>
    </row>
    <row r="1052" customFormat="false" ht="15" hidden="false" customHeight="false" outlineLevel="0" collapsed="false">
      <c r="A1052" s="9"/>
      <c r="B1052" s="10"/>
      <c r="C1052" s="10"/>
      <c r="D1052" s="10"/>
      <c r="E1052" s="11"/>
      <c r="F1052" s="11"/>
      <c r="G1052" s="10"/>
      <c r="H1052" s="10"/>
      <c r="I1052" s="10"/>
      <c r="J1052" s="12" t="str">
        <f aca="false">IF(D1052="","",IFERROR(INDEX(Categories!$B$2:$B$38,MATCH(D1052,Categories!$A$2:$A$38,0)),"?"))</f>
        <v/>
      </c>
      <c r="K1052" s="12" t="str">
        <f aca="false">IF(AND(A1052="",D1052="",E1052="",F1052=""),"",IF(A1052="","Add a date",IF(D1052="","Pick a category",IF(J1052="?","Category not on Categories tab",IF(AND(E1052&lt;&gt;"",F1052&lt;&gt;""),"Use In OR Out, not both",IF(AND(E1052="",F1052=""),"Add an amount",""))))))</f>
        <v/>
      </c>
    </row>
    <row r="1053" customFormat="false" ht="15" hidden="false" customHeight="false" outlineLevel="0" collapsed="false">
      <c r="A1053" s="9"/>
      <c r="B1053" s="10"/>
      <c r="C1053" s="10"/>
      <c r="D1053" s="10"/>
      <c r="E1053" s="11"/>
      <c r="F1053" s="11"/>
      <c r="G1053" s="10"/>
      <c r="H1053" s="10"/>
      <c r="I1053" s="10"/>
      <c r="J1053" s="12" t="str">
        <f aca="false">IF(D1053="","",IFERROR(INDEX(Categories!$B$2:$B$38,MATCH(D1053,Categories!$A$2:$A$38,0)),"?"))</f>
        <v/>
      </c>
      <c r="K1053" s="12" t="str">
        <f aca="false">IF(AND(A1053="",D1053="",E1053="",F1053=""),"",IF(A1053="","Add a date",IF(D1053="","Pick a category",IF(J1053="?","Category not on Categories tab",IF(AND(E1053&lt;&gt;"",F1053&lt;&gt;""),"Use In OR Out, not both",IF(AND(E1053="",F1053=""),"Add an amount",""))))))</f>
        <v/>
      </c>
    </row>
    <row r="1054" customFormat="false" ht="15" hidden="false" customHeight="false" outlineLevel="0" collapsed="false">
      <c r="A1054" s="9"/>
      <c r="B1054" s="10"/>
      <c r="C1054" s="10"/>
      <c r="D1054" s="10"/>
      <c r="E1054" s="11"/>
      <c r="F1054" s="11"/>
      <c r="G1054" s="10"/>
      <c r="H1054" s="10"/>
      <c r="I1054" s="10"/>
      <c r="J1054" s="12" t="str">
        <f aca="false">IF(D1054="","",IFERROR(INDEX(Categories!$B$2:$B$38,MATCH(D1054,Categories!$A$2:$A$38,0)),"?"))</f>
        <v/>
      </c>
      <c r="K1054" s="12" t="str">
        <f aca="false">IF(AND(A1054="",D1054="",E1054="",F1054=""),"",IF(A1054="","Add a date",IF(D1054="","Pick a category",IF(J1054="?","Category not on Categories tab",IF(AND(E1054&lt;&gt;"",F1054&lt;&gt;""),"Use In OR Out, not both",IF(AND(E1054="",F1054=""),"Add an amount",""))))))</f>
        <v/>
      </c>
    </row>
    <row r="1055" customFormat="false" ht="15" hidden="false" customHeight="false" outlineLevel="0" collapsed="false">
      <c r="A1055" s="9"/>
      <c r="B1055" s="10"/>
      <c r="C1055" s="10"/>
      <c r="D1055" s="10"/>
      <c r="E1055" s="11"/>
      <c r="F1055" s="11"/>
      <c r="G1055" s="10"/>
      <c r="H1055" s="10"/>
      <c r="I1055" s="10"/>
      <c r="J1055" s="12" t="str">
        <f aca="false">IF(D1055="","",IFERROR(INDEX(Categories!$B$2:$B$38,MATCH(D1055,Categories!$A$2:$A$38,0)),"?"))</f>
        <v/>
      </c>
      <c r="K1055" s="12" t="str">
        <f aca="false">IF(AND(A1055="",D1055="",E1055="",F1055=""),"",IF(A1055="","Add a date",IF(D1055="","Pick a category",IF(J1055="?","Category not on Categories tab",IF(AND(E1055&lt;&gt;"",F1055&lt;&gt;""),"Use In OR Out, not both",IF(AND(E1055="",F1055=""),"Add an amount",""))))))</f>
        <v/>
      </c>
    </row>
    <row r="1056" customFormat="false" ht="15" hidden="false" customHeight="false" outlineLevel="0" collapsed="false">
      <c r="A1056" s="9"/>
      <c r="B1056" s="10"/>
      <c r="C1056" s="10"/>
      <c r="D1056" s="10"/>
      <c r="E1056" s="11"/>
      <c r="F1056" s="11"/>
      <c r="G1056" s="10"/>
      <c r="H1056" s="10"/>
      <c r="I1056" s="10"/>
      <c r="J1056" s="12" t="str">
        <f aca="false">IF(D1056="","",IFERROR(INDEX(Categories!$B$2:$B$38,MATCH(D1056,Categories!$A$2:$A$38,0)),"?"))</f>
        <v/>
      </c>
      <c r="K1056" s="12" t="str">
        <f aca="false">IF(AND(A1056="",D1056="",E1056="",F1056=""),"",IF(A1056="","Add a date",IF(D1056="","Pick a category",IF(J1056="?","Category not on Categories tab",IF(AND(E1056&lt;&gt;"",F1056&lt;&gt;""),"Use In OR Out, not both",IF(AND(E1056="",F1056=""),"Add an amount",""))))))</f>
        <v/>
      </c>
    </row>
    <row r="1057" customFormat="false" ht="15" hidden="false" customHeight="false" outlineLevel="0" collapsed="false">
      <c r="A1057" s="9"/>
      <c r="B1057" s="10"/>
      <c r="C1057" s="10"/>
      <c r="D1057" s="10"/>
      <c r="E1057" s="11"/>
      <c r="F1057" s="11"/>
      <c r="G1057" s="10"/>
      <c r="H1057" s="10"/>
      <c r="I1057" s="10"/>
      <c r="J1057" s="12" t="str">
        <f aca="false">IF(D1057="","",IFERROR(INDEX(Categories!$B$2:$B$38,MATCH(D1057,Categories!$A$2:$A$38,0)),"?"))</f>
        <v/>
      </c>
      <c r="K1057" s="12" t="str">
        <f aca="false">IF(AND(A1057="",D1057="",E1057="",F1057=""),"",IF(A1057="","Add a date",IF(D1057="","Pick a category",IF(J1057="?","Category not on Categories tab",IF(AND(E1057&lt;&gt;"",F1057&lt;&gt;""),"Use In OR Out, not both",IF(AND(E1057="",F1057=""),"Add an amount",""))))))</f>
        <v/>
      </c>
    </row>
    <row r="1058" customFormat="false" ht="15" hidden="false" customHeight="false" outlineLevel="0" collapsed="false">
      <c r="A1058" s="9"/>
      <c r="B1058" s="10"/>
      <c r="C1058" s="10"/>
      <c r="D1058" s="10"/>
      <c r="E1058" s="11"/>
      <c r="F1058" s="11"/>
      <c r="G1058" s="10"/>
      <c r="H1058" s="10"/>
      <c r="I1058" s="10"/>
      <c r="J1058" s="12" t="str">
        <f aca="false">IF(D1058="","",IFERROR(INDEX(Categories!$B$2:$B$38,MATCH(D1058,Categories!$A$2:$A$38,0)),"?"))</f>
        <v/>
      </c>
      <c r="K1058" s="12" t="str">
        <f aca="false">IF(AND(A1058="",D1058="",E1058="",F1058=""),"",IF(A1058="","Add a date",IF(D1058="","Pick a category",IF(J1058="?","Category not on Categories tab",IF(AND(E1058&lt;&gt;"",F1058&lt;&gt;""),"Use In OR Out, not both",IF(AND(E1058="",F1058=""),"Add an amount",""))))))</f>
        <v/>
      </c>
    </row>
    <row r="1059" customFormat="false" ht="15" hidden="false" customHeight="false" outlineLevel="0" collapsed="false">
      <c r="A1059" s="9"/>
      <c r="B1059" s="10"/>
      <c r="C1059" s="10"/>
      <c r="D1059" s="10"/>
      <c r="E1059" s="11"/>
      <c r="F1059" s="11"/>
      <c r="G1059" s="10"/>
      <c r="H1059" s="10"/>
      <c r="I1059" s="10"/>
      <c r="J1059" s="12" t="str">
        <f aca="false">IF(D1059="","",IFERROR(INDEX(Categories!$B$2:$B$38,MATCH(D1059,Categories!$A$2:$A$38,0)),"?"))</f>
        <v/>
      </c>
      <c r="K1059" s="12" t="str">
        <f aca="false">IF(AND(A1059="",D1059="",E1059="",F1059=""),"",IF(A1059="","Add a date",IF(D1059="","Pick a category",IF(J1059="?","Category not on Categories tab",IF(AND(E1059&lt;&gt;"",F1059&lt;&gt;""),"Use In OR Out, not both",IF(AND(E1059="",F1059=""),"Add an amount",""))))))</f>
        <v/>
      </c>
    </row>
    <row r="1060" customFormat="false" ht="15" hidden="false" customHeight="false" outlineLevel="0" collapsed="false">
      <c r="A1060" s="9"/>
      <c r="B1060" s="10"/>
      <c r="C1060" s="10"/>
      <c r="D1060" s="10"/>
      <c r="E1060" s="11"/>
      <c r="F1060" s="11"/>
      <c r="G1060" s="10"/>
      <c r="H1060" s="10"/>
      <c r="I1060" s="10"/>
      <c r="J1060" s="12" t="str">
        <f aca="false">IF(D1060="","",IFERROR(INDEX(Categories!$B$2:$B$38,MATCH(D1060,Categories!$A$2:$A$38,0)),"?"))</f>
        <v/>
      </c>
      <c r="K1060" s="12" t="str">
        <f aca="false">IF(AND(A1060="",D1060="",E1060="",F1060=""),"",IF(A1060="","Add a date",IF(D1060="","Pick a category",IF(J1060="?","Category not on Categories tab",IF(AND(E1060&lt;&gt;"",F1060&lt;&gt;""),"Use In OR Out, not both",IF(AND(E1060="",F1060=""),"Add an amount",""))))))</f>
        <v/>
      </c>
    </row>
    <row r="1061" customFormat="false" ht="15" hidden="false" customHeight="false" outlineLevel="0" collapsed="false">
      <c r="A1061" s="9"/>
      <c r="B1061" s="10"/>
      <c r="C1061" s="10"/>
      <c r="D1061" s="10"/>
      <c r="E1061" s="11"/>
      <c r="F1061" s="11"/>
      <c r="G1061" s="10"/>
      <c r="H1061" s="10"/>
      <c r="I1061" s="10"/>
      <c r="J1061" s="12" t="str">
        <f aca="false">IF(D1061="","",IFERROR(INDEX(Categories!$B$2:$B$38,MATCH(D1061,Categories!$A$2:$A$38,0)),"?"))</f>
        <v/>
      </c>
      <c r="K1061" s="12" t="str">
        <f aca="false">IF(AND(A1061="",D1061="",E1061="",F1061=""),"",IF(A1061="","Add a date",IF(D1061="","Pick a category",IF(J1061="?","Category not on Categories tab",IF(AND(E1061&lt;&gt;"",F1061&lt;&gt;""),"Use In OR Out, not both",IF(AND(E1061="",F1061=""),"Add an amount",""))))))</f>
        <v/>
      </c>
    </row>
    <row r="1062" customFormat="false" ht="15" hidden="false" customHeight="false" outlineLevel="0" collapsed="false">
      <c r="A1062" s="9"/>
      <c r="B1062" s="10"/>
      <c r="C1062" s="10"/>
      <c r="D1062" s="10"/>
      <c r="E1062" s="11"/>
      <c r="F1062" s="11"/>
      <c r="G1062" s="10"/>
      <c r="H1062" s="10"/>
      <c r="I1062" s="10"/>
      <c r="J1062" s="12" t="str">
        <f aca="false">IF(D1062="","",IFERROR(INDEX(Categories!$B$2:$B$38,MATCH(D1062,Categories!$A$2:$A$38,0)),"?"))</f>
        <v/>
      </c>
      <c r="K1062" s="12" t="str">
        <f aca="false">IF(AND(A1062="",D1062="",E1062="",F1062=""),"",IF(A1062="","Add a date",IF(D1062="","Pick a category",IF(J1062="?","Category not on Categories tab",IF(AND(E1062&lt;&gt;"",F1062&lt;&gt;""),"Use In OR Out, not both",IF(AND(E1062="",F1062=""),"Add an amount",""))))))</f>
        <v/>
      </c>
    </row>
    <row r="1063" customFormat="false" ht="15" hidden="false" customHeight="false" outlineLevel="0" collapsed="false">
      <c r="A1063" s="9"/>
      <c r="B1063" s="10"/>
      <c r="C1063" s="10"/>
      <c r="D1063" s="10"/>
      <c r="E1063" s="11"/>
      <c r="F1063" s="11"/>
      <c r="G1063" s="10"/>
      <c r="H1063" s="10"/>
      <c r="I1063" s="10"/>
      <c r="J1063" s="12" t="str">
        <f aca="false">IF(D1063="","",IFERROR(INDEX(Categories!$B$2:$B$38,MATCH(D1063,Categories!$A$2:$A$38,0)),"?"))</f>
        <v/>
      </c>
      <c r="K1063" s="12" t="str">
        <f aca="false">IF(AND(A1063="",D1063="",E1063="",F1063=""),"",IF(A1063="","Add a date",IF(D1063="","Pick a category",IF(J1063="?","Category not on Categories tab",IF(AND(E1063&lt;&gt;"",F1063&lt;&gt;""),"Use In OR Out, not both",IF(AND(E1063="",F1063=""),"Add an amount",""))))))</f>
        <v/>
      </c>
    </row>
    <row r="1064" customFormat="false" ht="15" hidden="false" customHeight="false" outlineLevel="0" collapsed="false">
      <c r="A1064" s="9"/>
      <c r="B1064" s="10"/>
      <c r="C1064" s="10"/>
      <c r="D1064" s="10"/>
      <c r="E1064" s="11"/>
      <c r="F1064" s="11"/>
      <c r="G1064" s="10"/>
      <c r="H1064" s="10"/>
      <c r="I1064" s="10"/>
      <c r="J1064" s="12" t="str">
        <f aca="false">IF(D1064="","",IFERROR(INDEX(Categories!$B$2:$B$38,MATCH(D1064,Categories!$A$2:$A$38,0)),"?"))</f>
        <v/>
      </c>
      <c r="K1064" s="12" t="str">
        <f aca="false">IF(AND(A1064="",D1064="",E1064="",F1064=""),"",IF(A1064="","Add a date",IF(D1064="","Pick a category",IF(J1064="?","Category not on Categories tab",IF(AND(E1064&lt;&gt;"",F1064&lt;&gt;""),"Use In OR Out, not both",IF(AND(E1064="",F1064=""),"Add an amount",""))))))</f>
        <v/>
      </c>
    </row>
    <row r="1065" customFormat="false" ht="15" hidden="false" customHeight="false" outlineLevel="0" collapsed="false">
      <c r="A1065" s="9"/>
      <c r="B1065" s="10"/>
      <c r="C1065" s="10"/>
      <c r="D1065" s="10"/>
      <c r="E1065" s="11"/>
      <c r="F1065" s="11"/>
      <c r="G1065" s="10"/>
      <c r="H1065" s="10"/>
      <c r="I1065" s="10"/>
      <c r="J1065" s="12" t="str">
        <f aca="false">IF(D1065="","",IFERROR(INDEX(Categories!$B$2:$B$38,MATCH(D1065,Categories!$A$2:$A$38,0)),"?"))</f>
        <v/>
      </c>
      <c r="K1065" s="12" t="str">
        <f aca="false">IF(AND(A1065="",D1065="",E1065="",F1065=""),"",IF(A1065="","Add a date",IF(D1065="","Pick a category",IF(J1065="?","Category not on Categories tab",IF(AND(E1065&lt;&gt;"",F1065&lt;&gt;""),"Use In OR Out, not both",IF(AND(E1065="",F1065=""),"Add an amount",""))))))</f>
        <v/>
      </c>
    </row>
    <row r="1066" customFormat="false" ht="15" hidden="false" customHeight="false" outlineLevel="0" collapsed="false">
      <c r="A1066" s="9"/>
      <c r="B1066" s="10"/>
      <c r="C1066" s="10"/>
      <c r="D1066" s="10"/>
      <c r="E1066" s="11"/>
      <c r="F1066" s="11"/>
      <c r="G1066" s="10"/>
      <c r="H1066" s="10"/>
      <c r="I1066" s="10"/>
      <c r="J1066" s="12" t="str">
        <f aca="false">IF(D1066="","",IFERROR(INDEX(Categories!$B$2:$B$38,MATCH(D1066,Categories!$A$2:$A$38,0)),"?"))</f>
        <v/>
      </c>
      <c r="K1066" s="12" t="str">
        <f aca="false">IF(AND(A1066="",D1066="",E1066="",F1066=""),"",IF(A1066="","Add a date",IF(D1066="","Pick a category",IF(J1066="?","Category not on Categories tab",IF(AND(E1066&lt;&gt;"",F1066&lt;&gt;""),"Use In OR Out, not both",IF(AND(E1066="",F1066=""),"Add an amount",""))))))</f>
        <v/>
      </c>
    </row>
    <row r="1067" customFormat="false" ht="15" hidden="false" customHeight="false" outlineLevel="0" collapsed="false">
      <c r="A1067" s="9"/>
      <c r="B1067" s="10"/>
      <c r="C1067" s="10"/>
      <c r="D1067" s="10"/>
      <c r="E1067" s="11"/>
      <c r="F1067" s="11"/>
      <c r="G1067" s="10"/>
      <c r="H1067" s="10"/>
      <c r="I1067" s="10"/>
      <c r="J1067" s="12" t="str">
        <f aca="false">IF(D1067="","",IFERROR(INDEX(Categories!$B$2:$B$38,MATCH(D1067,Categories!$A$2:$A$38,0)),"?"))</f>
        <v/>
      </c>
      <c r="K1067" s="12" t="str">
        <f aca="false">IF(AND(A1067="",D1067="",E1067="",F1067=""),"",IF(A1067="","Add a date",IF(D1067="","Pick a category",IF(J1067="?","Category not on Categories tab",IF(AND(E1067&lt;&gt;"",F1067&lt;&gt;""),"Use In OR Out, not both",IF(AND(E1067="",F1067=""),"Add an amount",""))))))</f>
        <v/>
      </c>
    </row>
    <row r="1068" customFormat="false" ht="15" hidden="false" customHeight="false" outlineLevel="0" collapsed="false">
      <c r="A1068" s="9"/>
      <c r="B1068" s="10"/>
      <c r="C1068" s="10"/>
      <c r="D1068" s="10"/>
      <c r="E1068" s="11"/>
      <c r="F1068" s="11"/>
      <c r="G1068" s="10"/>
      <c r="H1068" s="10"/>
      <c r="I1068" s="10"/>
      <c r="J1068" s="12" t="str">
        <f aca="false">IF(D1068="","",IFERROR(INDEX(Categories!$B$2:$B$38,MATCH(D1068,Categories!$A$2:$A$38,0)),"?"))</f>
        <v/>
      </c>
      <c r="K1068" s="12" t="str">
        <f aca="false">IF(AND(A1068="",D1068="",E1068="",F1068=""),"",IF(A1068="","Add a date",IF(D1068="","Pick a category",IF(J1068="?","Category not on Categories tab",IF(AND(E1068&lt;&gt;"",F1068&lt;&gt;""),"Use In OR Out, not both",IF(AND(E1068="",F1068=""),"Add an amount",""))))))</f>
        <v/>
      </c>
    </row>
    <row r="1069" customFormat="false" ht="15" hidden="false" customHeight="false" outlineLevel="0" collapsed="false">
      <c r="A1069" s="9"/>
      <c r="B1069" s="10"/>
      <c r="C1069" s="10"/>
      <c r="D1069" s="10"/>
      <c r="E1069" s="11"/>
      <c r="F1069" s="11"/>
      <c r="G1069" s="10"/>
      <c r="H1069" s="10"/>
      <c r="I1069" s="10"/>
      <c r="J1069" s="12" t="str">
        <f aca="false">IF(D1069="","",IFERROR(INDEX(Categories!$B$2:$B$38,MATCH(D1069,Categories!$A$2:$A$38,0)),"?"))</f>
        <v/>
      </c>
      <c r="K1069" s="12" t="str">
        <f aca="false">IF(AND(A1069="",D1069="",E1069="",F1069=""),"",IF(A1069="","Add a date",IF(D1069="","Pick a category",IF(J1069="?","Category not on Categories tab",IF(AND(E1069&lt;&gt;"",F1069&lt;&gt;""),"Use In OR Out, not both",IF(AND(E1069="",F1069=""),"Add an amount",""))))))</f>
        <v/>
      </c>
    </row>
    <row r="1070" customFormat="false" ht="15" hidden="false" customHeight="false" outlineLevel="0" collapsed="false">
      <c r="A1070" s="9"/>
      <c r="B1070" s="10"/>
      <c r="C1070" s="10"/>
      <c r="D1070" s="10"/>
      <c r="E1070" s="11"/>
      <c r="F1070" s="11"/>
      <c r="G1070" s="10"/>
      <c r="H1070" s="10"/>
      <c r="I1070" s="10"/>
      <c r="J1070" s="12" t="str">
        <f aca="false">IF(D1070="","",IFERROR(INDEX(Categories!$B$2:$B$38,MATCH(D1070,Categories!$A$2:$A$38,0)),"?"))</f>
        <v/>
      </c>
      <c r="K1070" s="12" t="str">
        <f aca="false">IF(AND(A1070="",D1070="",E1070="",F1070=""),"",IF(A1070="","Add a date",IF(D1070="","Pick a category",IF(J1070="?","Category not on Categories tab",IF(AND(E1070&lt;&gt;"",F1070&lt;&gt;""),"Use In OR Out, not both",IF(AND(E1070="",F1070=""),"Add an amount",""))))))</f>
        <v/>
      </c>
    </row>
    <row r="1071" customFormat="false" ht="15" hidden="false" customHeight="false" outlineLevel="0" collapsed="false">
      <c r="A1071" s="9"/>
      <c r="B1071" s="10"/>
      <c r="C1071" s="10"/>
      <c r="D1071" s="10"/>
      <c r="E1071" s="11"/>
      <c r="F1071" s="11"/>
      <c r="G1071" s="10"/>
      <c r="H1071" s="10"/>
      <c r="I1071" s="10"/>
      <c r="J1071" s="12" t="str">
        <f aca="false">IF(D1071="","",IFERROR(INDEX(Categories!$B$2:$B$38,MATCH(D1071,Categories!$A$2:$A$38,0)),"?"))</f>
        <v/>
      </c>
      <c r="K1071" s="12" t="str">
        <f aca="false">IF(AND(A1071="",D1071="",E1071="",F1071=""),"",IF(A1071="","Add a date",IF(D1071="","Pick a category",IF(J1071="?","Category not on Categories tab",IF(AND(E1071&lt;&gt;"",F1071&lt;&gt;""),"Use In OR Out, not both",IF(AND(E1071="",F1071=""),"Add an amount",""))))))</f>
        <v/>
      </c>
    </row>
    <row r="1072" customFormat="false" ht="15" hidden="false" customHeight="false" outlineLevel="0" collapsed="false">
      <c r="A1072" s="9"/>
      <c r="B1072" s="10"/>
      <c r="C1072" s="10"/>
      <c r="D1072" s="10"/>
      <c r="E1072" s="11"/>
      <c r="F1072" s="11"/>
      <c r="G1072" s="10"/>
      <c r="H1072" s="10"/>
      <c r="I1072" s="10"/>
      <c r="J1072" s="12" t="str">
        <f aca="false">IF(D1072="","",IFERROR(INDEX(Categories!$B$2:$B$38,MATCH(D1072,Categories!$A$2:$A$38,0)),"?"))</f>
        <v/>
      </c>
      <c r="K1072" s="12" t="str">
        <f aca="false">IF(AND(A1072="",D1072="",E1072="",F1072=""),"",IF(A1072="","Add a date",IF(D1072="","Pick a category",IF(J1072="?","Category not on Categories tab",IF(AND(E1072&lt;&gt;"",F1072&lt;&gt;""),"Use In OR Out, not both",IF(AND(E1072="",F1072=""),"Add an amount",""))))))</f>
        <v/>
      </c>
    </row>
    <row r="1073" customFormat="false" ht="15" hidden="false" customHeight="false" outlineLevel="0" collapsed="false">
      <c r="A1073" s="9"/>
      <c r="B1073" s="10"/>
      <c r="C1073" s="10"/>
      <c r="D1073" s="10"/>
      <c r="E1073" s="11"/>
      <c r="F1073" s="11"/>
      <c r="G1073" s="10"/>
      <c r="H1073" s="10"/>
      <c r="I1073" s="10"/>
      <c r="J1073" s="12" t="str">
        <f aca="false">IF(D1073="","",IFERROR(INDEX(Categories!$B$2:$B$38,MATCH(D1073,Categories!$A$2:$A$38,0)),"?"))</f>
        <v/>
      </c>
      <c r="K1073" s="12" t="str">
        <f aca="false">IF(AND(A1073="",D1073="",E1073="",F1073=""),"",IF(A1073="","Add a date",IF(D1073="","Pick a category",IF(J1073="?","Category not on Categories tab",IF(AND(E1073&lt;&gt;"",F1073&lt;&gt;""),"Use In OR Out, not both",IF(AND(E1073="",F1073=""),"Add an amount",""))))))</f>
        <v/>
      </c>
    </row>
    <row r="1074" customFormat="false" ht="15" hidden="false" customHeight="false" outlineLevel="0" collapsed="false">
      <c r="A1074" s="9"/>
      <c r="B1074" s="10"/>
      <c r="C1074" s="10"/>
      <c r="D1074" s="10"/>
      <c r="E1074" s="11"/>
      <c r="F1074" s="11"/>
      <c r="G1074" s="10"/>
      <c r="H1074" s="10"/>
      <c r="I1074" s="10"/>
      <c r="J1074" s="12" t="str">
        <f aca="false">IF(D1074="","",IFERROR(INDEX(Categories!$B$2:$B$38,MATCH(D1074,Categories!$A$2:$A$38,0)),"?"))</f>
        <v/>
      </c>
      <c r="K1074" s="12" t="str">
        <f aca="false">IF(AND(A1074="",D1074="",E1074="",F1074=""),"",IF(A1074="","Add a date",IF(D1074="","Pick a category",IF(J1074="?","Category not on Categories tab",IF(AND(E1074&lt;&gt;"",F1074&lt;&gt;""),"Use In OR Out, not both",IF(AND(E1074="",F1074=""),"Add an amount",""))))))</f>
        <v/>
      </c>
    </row>
    <row r="1075" customFormat="false" ht="15" hidden="false" customHeight="false" outlineLevel="0" collapsed="false">
      <c r="A1075" s="9"/>
      <c r="B1075" s="10"/>
      <c r="C1075" s="10"/>
      <c r="D1075" s="10"/>
      <c r="E1075" s="11"/>
      <c r="F1075" s="11"/>
      <c r="G1075" s="10"/>
      <c r="H1075" s="10"/>
      <c r="I1075" s="10"/>
      <c r="J1075" s="12" t="str">
        <f aca="false">IF(D1075="","",IFERROR(INDEX(Categories!$B$2:$B$38,MATCH(D1075,Categories!$A$2:$A$38,0)),"?"))</f>
        <v/>
      </c>
      <c r="K1075" s="12" t="str">
        <f aca="false">IF(AND(A1075="",D1075="",E1075="",F1075=""),"",IF(A1075="","Add a date",IF(D1075="","Pick a category",IF(J1075="?","Category not on Categories tab",IF(AND(E1075&lt;&gt;"",F1075&lt;&gt;""),"Use In OR Out, not both",IF(AND(E1075="",F1075=""),"Add an amount",""))))))</f>
        <v/>
      </c>
    </row>
    <row r="1076" customFormat="false" ht="15" hidden="false" customHeight="false" outlineLevel="0" collapsed="false">
      <c r="A1076" s="9"/>
      <c r="B1076" s="10"/>
      <c r="C1076" s="10"/>
      <c r="D1076" s="10"/>
      <c r="E1076" s="11"/>
      <c r="F1076" s="11"/>
      <c r="G1076" s="10"/>
      <c r="H1076" s="10"/>
      <c r="I1076" s="10"/>
      <c r="J1076" s="12" t="str">
        <f aca="false">IF(D1076="","",IFERROR(INDEX(Categories!$B$2:$B$38,MATCH(D1076,Categories!$A$2:$A$38,0)),"?"))</f>
        <v/>
      </c>
      <c r="K1076" s="12" t="str">
        <f aca="false">IF(AND(A1076="",D1076="",E1076="",F1076=""),"",IF(A1076="","Add a date",IF(D1076="","Pick a category",IF(J1076="?","Category not on Categories tab",IF(AND(E1076&lt;&gt;"",F1076&lt;&gt;""),"Use In OR Out, not both",IF(AND(E1076="",F1076=""),"Add an amount",""))))))</f>
        <v/>
      </c>
    </row>
    <row r="1077" customFormat="false" ht="15" hidden="false" customHeight="false" outlineLevel="0" collapsed="false">
      <c r="A1077" s="9"/>
      <c r="B1077" s="10"/>
      <c r="C1077" s="10"/>
      <c r="D1077" s="10"/>
      <c r="E1077" s="11"/>
      <c r="F1077" s="11"/>
      <c r="G1077" s="10"/>
      <c r="H1077" s="10"/>
      <c r="I1077" s="10"/>
      <c r="J1077" s="12" t="str">
        <f aca="false">IF(D1077="","",IFERROR(INDEX(Categories!$B$2:$B$38,MATCH(D1077,Categories!$A$2:$A$38,0)),"?"))</f>
        <v/>
      </c>
      <c r="K1077" s="12" t="str">
        <f aca="false">IF(AND(A1077="",D1077="",E1077="",F1077=""),"",IF(A1077="","Add a date",IF(D1077="","Pick a category",IF(J1077="?","Category not on Categories tab",IF(AND(E1077&lt;&gt;"",F1077&lt;&gt;""),"Use In OR Out, not both",IF(AND(E1077="",F1077=""),"Add an amount",""))))))</f>
        <v/>
      </c>
    </row>
    <row r="1078" customFormat="false" ht="15" hidden="false" customHeight="false" outlineLevel="0" collapsed="false">
      <c r="A1078" s="9"/>
      <c r="B1078" s="10"/>
      <c r="C1078" s="10"/>
      <c r="D1078" s="10"/>
      <c r="E1078" s="11"/>
      <c r="F1078" s="11"/>
      <c r="G1078" s="10"/>
      <c r="H1078" s="10"/>
      <c r="I1078" s="10"/>
      <c r="J1078" s="12" t="str">
        <f aca="false">IF(D1078="","",IFERROR(INDEX(Categories!$B$2:$B$38,MATCH(D1078,Categories!$A$2:$A$38,0)),"?"))</f>
        <v/>
      </c>
      <c r="K1078" s="12" t="str">
        <f aca="false">IF(AND(A1078="",D1078="",E1078="",F1078=""),"",IF(A1078="","Add a date",IF(D1078="","Pick a category",IF(J1078="?","Category not on Categories tab",IF(AND(E1078&lt;&gt;"",F1078&lt;&gt;""),"Use In OR Out, not both",IF(AND(E1078="",F1078=""),"Add an amount",""))))))</f>
        <v/>
      </c>
    </row>
    <row r="1079" customFormat="false" ht="15" hidden="false" customHeight="false" outlineLevel="0" collapsed="false">
      <c r="A1079" s="9"/>
      <c r="B1079" s="10"/>
      <c r="C1079" s="10"/>
      <c r="D1079" s="10"/>
      <c r="E1079" s="11"/>
      <c r="F1079" s="11"/>
      <c r="G1079" s="10"/>
      <c r="H1079" s="10"/>
      <c r="I1079" s="10"/>
      <c r="J1079" s="12" t="str">
        <f aca="false">IF(D1079="","",IFERROR(INDEX(Categories!$B$2:$B$38,MATCH(D1079,Categories!$A$2:$A$38,0)),"?"))</f>
        <v/>
      </c>
      <c r="K1079" s="12" t="str">
        <f aca="false">IF(AND(A1079="",D1079="",E1079="",F1079=""),"",IF(A1079="","Add a date",IF(D1079="","Pick a category",IF(J1079="?","Category not on Categories tab",IF(AND(E1079&lt;&gt;"",F1079&lt;&gt;""),"Use In OR Out, not both",IF(AND(E1079="",F1079=""),"Add an amount",""))))))</f>
        <v/>
      </c>
    </row>
    <row r="1080" customFormat="false" ht="15" hidden="false" customHeight="false" outlineLevel="0" collapsed="false">
      <c r="A1080" s="9"/>
      <c r="B1080" s="10"/>
      <c r="C1080" s="10"/>
      <c r="D1080" s="10"/>
      <c r="E1080" s="11"/>
      <c r="F1080" s="11"/>
      <c r="G1080" s="10"/>
      <c r="H1080" s="10"/>
      <c r="I1080" s="10"/>
      <c r="J1080" s="12" t="str">
        <f aca="false">IF(D1080="","",IFERROR(INDEX(Categories!$B$2:$B$38,MATCH(D1080,Categories!$A$2:$A$38,0)),"?"))</f>
        <v/>
      </c>
      <c r="K1080" s="12" t="str">
        <f aca="false">IF(AND(A1080="",D1080="",E1080="",F1080=""),"",IF(A1080="","Add a date",IF(D1080="","Pick a category",IF(J1080="?","Category not on Categories tab",IF(AND(E1080&lt;&gt;"",F1080&lt;&gt;""),"Use In OR Out, not both",IF(AND(E1080="",F1080=""),"Add an amount",""))))))</f>
        <v/>
      </c>
    </row>
    <row r="1081" customFormat="false" ht="15" hidden="false" customHeight="false" outlineLevel="0" collapsed="false">
      <c r="A1081" s="9"/>
      <c r="B1081" s="10"/>
      <c r="C1081" s="10"/>
      <c r="D1081" s="10"/>
      <c r="E1081" s="11"/>
      <c r="F1081" s="11"/>
      <c r="G1081" s="10"/>
      <c r="H1081" s="10"/>
      <c r="I1081" s="10"/>
      <c r="J1081" s="12" t="str">
        <f aca="false">IF(D1081="","",IFERROR(INDEX(Categories!$B$2:$B$38,MATCH(D1081,Categories!$A$2:$A$38,0)),"?"))</f>
        <v/>
      </c>
      <c r="K1081" s="12" t="str">
        <f aca="false">IF(AND(A1081="",D1081="",E1081="",F1081=""),"",IF(A1081="","Add a date",IF(D1081="","Pick a category",IF(J1081="?","Category not on Categories tab",IF(AND(E1081&lt;&gt;"",F1081&lt;&gt;""),"Use In OR Out, not both",IF(AND(E1081="",F1081=""),"Add an amount",""))))))</f>
        <v/>
      </c>
    </row>
    <row r="1082" customFormat="false" ht="15" hidden="false" customHeight="false" outlineLevel="0" collapsed="false">
      <c r="A1082" s="9"/>
      <c r="B1082" s="10"/>
      <c r="C1082" s="10"/>
      <c r="D1082" s="10"/>
      <c r="E1082" s="11"/>
      <c r="F1082" s="11"/>
      <c r="G1082" s="10"/>
      <c r="H1082" s="10"/>
      <c r="I1082" s="10"/>
      <c r="J1082" s="12" t="str">
        <f aca="false">IF(D1082="","",IFERROR(INDEX(Categories!$B$2:$B$38,MATCH(D1082,Categories!$A$2:$A$38,0)),"?"))</f>
        <v/>
      </c>
      <c r="K1082" s="12" t="str">
        <f aca="false">IF(AND(A1082="",D1082="",E1082="",F1082=""),"",IF(A1082="","Add a date",IF(D1082="","Pick a category",IF(J1082="?","Category not on Categories tab",IF(AND(E1082&lt;&gt;"",F1082&lt;&gt;""),"Use In OR Out, not both",IF(AND(E1082="",F1082=""),"Add an amount",""))))))</f>
        <v/>
      </c>
    </row>
    <row r="1083" customFormat="false" ht="15" hidden="false" customHeight="false" outlineLevel="0" collapsed="false">
      <c r="A1083" s="9"/>
      <c r="B1083" s="10"/>
      <c r="C1083" s="10"/>
      <c r="D1083" s="10"/>
      <c r="E1083" s="11"/>
      <c r="F1083" s="11"/>
      <c r="G1083" s="10"/>
      <c r="H1083" s="10"/>
      <c r="I1083" s="10"/>
      <c r="J1083" s="12" t="str">
        <f aca="false">IF(D1083="","",IFERROR(INDEX(Categories!$B$2:$B$38,MATCH(D1083,Categories!$A$2:$A$38,0)),"?"))</f>
        <v/>
      </c>
      <c r="K1083" s="12" t="str">
        <f aca="false">IF(AND(A1083="",D1083="",E1083="",F1083=""),"",IF(A1083="","Add a date",IF(D1083="","Pick a category",IF(J1083="?","Category not on Categories tab",IF(AND(E1083&lt;&gt;"",F1083&lt;&gt;""),"Use In OR Out, not both",IF(AND(E1083="",F1083=""),"Add an amount",""))))))</f>
        <v/>
      </c>
    </row>
    <row r="1084" customFormat="false" ht="15" hidden="false" customHeight="false" outlineLevel="0" collapsed="false">
      <c r="A1084" s="9"/>
      <c r="B1084" s="10"/>
      <c r="C1084" s="10"/>
      <c r="D1084" s="10"/>
      <c r="E1084" s="11"/>
      <c r="F1084" s="11"/>
      <c r="G1084" s="10"/>
      <c r="H1084" s="10"/>
      <c r="I1084" s="10"/>
      <c r="J1084" s="12" t="str">
        <f aca="false">IF(D1084="","",IFERROR(INDEX(Categories!$B$2:$B$38,MATCH(D1084,Categories!$A$2:$A$38,0)),"?"))</f>
        <v/>
      </c>
      <c r="K1084" s="12" t="str">
        <f aca="false">IF(AND(A1084="",D1084="",E1084="",F1084=""),"",IF(A1084="","Add a date",IF(D1084="","Pick a category",IF(J1084="?","Category not on Categories tab",IF(AND(E1084&lt;&gt;"",F1084&lt;&gt;""),"Use In OR Out, not both",IF(AND(E1084="",F1084=""),"Add an amount",""))))))</f>
        <v/>
      </c>
    </row>
    <row r="1085" customFormat="false" ht="15" hidden="false" customHeight="false" outlineLevel="0" collapsed="false">
      <c r="A1085" s="9"/>
      <c r="B1085" s="10"/>
      <c r="C1085" s="10"/>
      <c r="D1085" s="10"/>
      <c r="E1085" s="11"/>
      <c r="F1085" s="11"/>
      <c r="G1085" s="10"/>
      <c r="H1085" s="10"/>
      <c r="I1085" s="10"/>
      <c r="J1085" s="12" t="str">
        <f aca="false">IF(D1085="","",IFERROR(INDEX(Categories!$B$2:$B$38,MATCH(D1085,Categories!$A$2:$A$38,0)),"?"))</f>
        <v/>
      </c>
      <c r="K1085" s="12" t="str">
        <f aca="false">IF(AND(A1085="",D1085="",E1085="",F1085=""),"",IF(A1085="","Add a date",IF(D1085="","Pick a category",IF(J1085="?","Category not on Categories tab",IF(AND(E1085&lt;&gt;"",F1085&lt;&gt;""),"Use In OR Out, not both",IF(AND(E1085="",F1085=""),"Add an amount",""))))))</f>
        <v/>
      </c>
    </row>
    <row r="1086" customFormat="false" ht="15" hidden="false" customHeight="false" outlineLevel="0" collapsed="false">
      <c r="A1086" s="9"/>
      <c r="B1086" s="10"/>
      <c r="C1086" s="10"/>
      <c r="D1086" s="10"/>
      <c r="E1086" s="11"/>
      <c r="F1086" s="11"/>
      <c r="G1086" s="10"/>
      <c r="H1086" s="10"/>
      <c r="I1086" s="10"/>
      <c r="J1086" s="12" t="str">
        <f aca="false">IF(D1086="","",IFERROR(INDEX(Categories!$B$2:$B$38,MATCH(D1086,Categories!$A$2:$A$38,0)),"?"))</f>
        <v/>
      </c>
      <c r="K1086" s="12" t="str">
        <f aca="false">IF(AND(A1086="",D1086="",E1086="",F1086=""),"",IF(A1086="","Add a date",IF(D1086="","Pick a category",IF(J1086="?","Category not on Categories tab",IF(AND(E1086&lt;&gt;"",F1086&lt;&gt;""),"Use In OR Out, not both",IF(AND(E1086="",F1086=""),"Add an amount",""))))))</f>
        <v/>
      </c>
    </row>
    <row r="1087" customFormat="false" ht="15" hidden="false" customHeight="false" outlineLevel="0" collapsed="false">
      <c r="A1087" s="9"/>
      <c r="B1087" s="10"/>
      <c r="C1087" s="10"/>
      <c r="D1087" s="10"/>
      <c r="E1087" s="11"/>
      <c r="F1087" s="11"/>
      <c r="G1087" s="10"/>
      <c r="H1087" s="10"/>
      <c r="I1087" s="10"/>
      <c r="J1087" s="12" t="str">
        <f aca="false">IF(D1087="","",IFERROR(INDEX(Categories!$B$2:$B$38,MATCH(D1087,Categories!$A$2:$A$38,0)),"?"))</f>
        <v/>
      </c>
      <c r="K1087" s="12" t="str">
        <f aca="false">IF(AND(A1087="",D1087="",E1087="",F1087=""),"",IF(A1087="","Add a date",IF(D1087="","Pick a category",IF(J1087="?","Category not on Categories tab",IF(AND(E1087&lt;&gt;"",F1087&lt;&gt;""),"Use In OR Out, not both",IF(AND(E1087="",F1087=""),"Add an amount",""))))))</f>
        <v/>
      </c>
    </row>
    <row r="1088" customFormat="false" ht="15" hidden="false" customHeight="false" outlineLevel="0" collapsed="false">
      <c r="A1088" s="9"/>
      <c r="B1088" s="10"/>
      <c r="C1088" s="10"/>
      <c r="D1088" s="10"/>
      <c r="E1088" s="11"/>
      <c r="F1088" s="11"/>
      <c r="G1088" s="10"/>
      <c r="H1088" s="10"/>
      <c r="I1088" s="10"/>
      <c r="J1088" s="12" t="str">
        <f aca="false">IF(D1088="","",IFERROR(INDEX(Categories!$B$2:$B$38,MATCH(D1088,Categories!$A$2:$A$38,0)),"?"))</f>
        <v/>
      </c>
      <c r="K1088" s="12" t="str">
        <f aca="false">IF(AND(A1088="",D1088="",E1088="",F1088=""),"",IF(A1088="","Add a date",IF(D1088="","Pick a category",IF(J1088="?","Category not on Categories tab",IF(AND(E1088&lt;&gt;"",F1088&lt;&gt;""),"Use In OR Out, not both",IF(AND(E1088="",F1088=""),"Add an amount",""))))))</f>
        <v/>
      </c>
    </row>
    <row r="1089" customFormat="false" ht="15" hidden="false" customHeight="false" outlineLevel="0" collapsed="false">
      <c r="A1089" s="9"/>
      <c r="B1089" s="10"/>
      <c r="C1089" s="10"/>
      <c r="D1089" s="10"/>
      <c r="E1089" s="11"/>
      <c r="F1089" s="11"/>
      <c r="G1089" s="10"/>
      <c r="H1089" s="10"/>
      <c r="I1089" s="10"/>
      <c r="J1089" s="12" t="str">
        <f aca="false">IF(D1089="","",IFERROR(INDEX(Categories!$B$2:$B$38,MATCH(D1089,Categories!$A$2:$A$38,0)),"?"))</f>
        <v/>
      </c>
      <c r="K1089" s="12" t="str">
        <f aca="false">IF(AND(A1089="",D1089="",E1089="",F1089=""),"",IF(A1089="","Add a date",IF(D1089="","Pick a category",IF(J1089="?","Category not on Categories tab",IF(AND(E1089&lt;&gt;"",F1089&lt;&gt;""),"Use In OR Out, not both",IF(AND(E1089="",F1089=""),"Add an amount",""))))))</f>
        <v/>
      </c>
    </row>
    <row r="1090" customFormat="false" ht="15" hidden="false" customHeight="false" outlineLevel="0" collapsed="false">
      <c r="A1090" s="9"/>
      <c r="B1090" s="10"/>
      <c r="C1090" s="10"/>
      <c r="D1090" s="10"/>
      <c r="E1090" s="11"/>
      <c r="F1090" s="11"/>
      <c r="G1090" s="10"/>
      <c r="H1090" s="10"/>
      <c r="I1090" s="10"/>
      <c r="J1090" s="12" t="str">
        <f aca="false">IF(D1090="","",IFERROR(INDEX(Categories!$B$2:$B$38,MATCH(D1090,Categories!$A$2:$A$38,0)),"?"))</f>
        <v/>
      </c>
      <c r="K1090" s="12" t="str">
        <f aca="false">IF(AND(A1090="",D1090="",E1090="",F1090=""),"",IF(A1090="","Add a date",IF(D1090="","Pick a category",IF(J1090="?","Category not on Categories tab",IF(AND(E1090&lt;&gt;"",F1090&lt;&gt;""),"Use In OR Out, not both",IF(AND(E1090="",F1090=""),"Add an amount",""))))))</f>
        <v/>
      </c>
    </row>
    <row r="1091" customFormat="false" ht="15" hidden="false" customHeight="false" outlineLevel="0" collapsed="false">
      <c r="A1091" s="9"/>
      <c r="B1091" s="10"/>
      <c r="C1091" s="10"/>
      <c r="D1091" s="10"/>
      <c r="E1091" s="11"/>
      <c r="F1091" s="11"/>
      <c r="G1091" s="10"/>
      <c r="H1091" s="10"/>
      <c r="I1091" s="10"/>
      <c r="J1091" s="12" t="str">
        <f aca="false">IF(D1091="","",IFERROR(INDEX(Categories!$B$2:$B$38,MATCH(D1091,Categories!$A$2:$A$38,0)),"?"))</f>
        <v/>
      </c>
      <c r="K1091" s="12" t="str">
        <f aca="false">IF(AND(A1091="",D1091="",E1091="",F1091=""),"",IF(A1091="","Add a date",IF(D1091="","Pick a category",IF(J1091="?","Category not on Categories tab",IF(AND(E1091&lt;&gt;"",F1091&lt;&gt;""),"Use In OR Out, not both",IF(AND(E1091="",F1091=""),"Add an amount",""))))))</f>
        <v/>
      </c>
    </row>
    <row r="1092" customFormat="false" ht="15" hidden="false" customHeight="false" outlineLevel="0" collapsed="false">
      <c r="A1092" s="9"/>
      <c r="B1092" s="10"/>
      <c r="C1092" s="10"/>
      <c r="D1092" s="10"/>
      <c r="E1092" s="11"/>
      <c r="F1092" s="11"/>
      <c r="G1092" s="10"/>
      <c r="H1092" s="10"/>
      <c r="I1092" s="10"/>
      <c r="J1092" s="12" t="str">
        <f aca="false">IF(D1092="","",IFERROR(INDEX(Categories!$B$2:$B$38,MATCH(D1092,Categories!$A$2:$A$38,0)),"?"))</f>
        <v/>
      </c>
      <c r="K1092" s="12" t="str">
        <f aca="false">IF(AND(A1092="",D1092="",E1092="",F1092=""),"",IF(A1092="","Add a date",IF(D1092="","Pick a category",IF(J1092="?","Category not on Categories tab",IF(AND(E1092&lt;&gt;"",F1092&lt;&gt;""),"Use In OR Out, not both",IF(AND(E1092="",F1092=""),"Add an amount",""))))))</f>
        <v/>
      </c>
    </row>
    <row r="1093" customFormat="false" ht="15" hidden="false" customHeight="false" outlineLevel="0" collapsed="false">
      <c r="A1093" s="9"/>
      <c r="B1093" s="10"/>
      <c r="C1093" s="10"/>
      <c r="D1093" s="10"/>
      <c r="E1093" s="11"/>
      <c r="F1093" s="11"/>
      <c r="G1093" s="10"/>
      <c r="H1093" s="10"/>
      <c r="I1093" s="10"/>
      <c r="J1093" s="12" t="str">
        <f aca="false">IF(D1093="","",IFERROR(INDEX(Categories!$B$2:$B$38,MATCH(D1093,Categories!$A$2:$A$38,0)),"?"))</f>
        <v/>
      </c>
      <c r="K1093" s="12" t="str">
        <f aca="false">IF(AND(A1093="",D1093="",E1093="",F1093=""),"",IF(A1093="","Add a date",IF(D1093="","Pick a category",IF(J1093="?","Category not on Categories tab",IF(AND(E1093&lt;&gt;"",F1093&lt;&gt;""),"Use In OR Out, not both",IF(AND(E1093="",F1093=""),"Add an amount",""))))))</f>
        <v/>
      </c>
    </row>
    <row r="1094" customFormat="false" ht="15" hidden="false" customHeight="false" outlineLevel="0" collapsed="false">
      <c r="A1094" s="9"/>
      <c r="B1094" s="10"/>
      <c r="C1094" s="10"/>
      <c r="D1094" s="10"/>
      <c r="E1094" s="11"/>
      <c r="F1094" s="11"/>
      <c r="G1094" s="10"/>
      <c r="H1094" s="10"/>
      <c r="I1094" s="10"/>
      <c r="J1094" s="12" t="str">
        <f aca="false">IF(D1094="","",IFERROR(INDEX(Categories!$B$2:$B$38,MATCH(D1094,Categories!$A$2:$A$38,0)),"?"))</f>
        <v/>
      </c>
      <c r="K1094" s="12" t="str">
        <f aca="false">IF(AND(A1094="",D1094="",E1094="",F1094=""),"",IF(A1094="","Add a date",IF(D1094="","Pick a category",IF(J1094="?","Category not on Categories tab",IF(AND(E1094&lt;&gt;"",F1094&lt;&gt;""),"Use In OR Out, not both",IF(AND(E1094="",F1094=""),"Add an amount",""))))))</f>
        <v/>
      </c>
    </row>
    <row r="1095" customFormat="false" ht="15" hidden="false" customHeight="false" outlineLevel="0" collapsed="false">
      <c r="A1095" s="9"/>
      <c r="B1095" s="10"/>
      <c r="C1095" s="10"/>
      <c r="D1095" s="10"/>
      <c r="E1095" s="11"/>
      <c r="F1095" s="11"/>
      <c r="G1095" s="10"/>
      <c r="H1095" s="10"/>
      <c r="I1095" s="10"/>
      <c r="J1095" s="12" t="str">
        <f aca="false">IF(D1095="","",IFERROR(INDEX(Categories!$B$2:$B$38,MATCH(D1095,Categories!$A$2:$A$38,0)),"?"))</f>
        <v/>
      </c>
      <c r="K1095" s="12" t="str">
        <f aca="false">IF(AND(A1095="",D1095="",E1095="",F1095=""),"",IF(A1095="","Add a date",IF(D1095="","Pick a category",IF(J1095="?","Category not on Categories tab",IF(AND(E1095&lt;&gt;"",F1095&lt;&gt;""),"Use In OR Out, not both",IF(AND(E1095="",F1095=""),"Add an amount",""))))))</f>
        <v/>
      </c>
    </row>
    <row r="1096" customFormat="false" ht="15" hidden="false" customHeight="false" outlineLevel="0" collapsed="false">
      <c r="A1096" s="9"/>
      <c r="B1096" s="10"/>
      <c r="C1096" s="10"/>
      <c r="D1096" s="10"/>
      <c r="E1096" s="11"/>
      <c r="F1096" s="11"/>
      <c r="G1096" s="10"/>
      <c r="H1096" s="10"/>
      <c r="I1096" s="10"/>
      <c r="J1096" s="12" t="str">
        <f aca="false">IF(D1096="","",IFERROR(INDEX(Categories!$B$2:$B$38,MATCH(D1096,Categories!$A$2:$A$38,0)),"?"))</f>
        <v/>
      </c>
      <c r="K1096" s="12" t="str">
        <f aca="false">IF(AND(A1096="",D1096="",E1096="",F1096=""),"",IF(A1096="","Add a date",IF(D1096="","Pick a category",IF(J1096="?","Category not on Categories tab",IF(AND(E1096&lt;&gt;"",F1096&lt;&gt;""),"Use In OR Out, not both",IF(AND(E1096="",F1096=""),"Add an amount",""))))))</f>
        <v/>
      </c>
    </row>
    <row r="1097" customFormat="false" ht="15" hidden="false" customHeight="false" outlineLevel="0" collapsed="false">
      <c r="A1097" s="9"/>
      <c r="B1097" s="10"/>
      <c r="C1097" s="10"/>
      <c r="D1097" s="10"/>
      <c r="E1097" s="11"/>
      <c r="F1097" s="11"/>
      <c r="G1097" s="10"/>
      <c r="H1097" s="10"/>
      <c r="I1097" s="10"/>
      <c r="J1097" s="12" t="str">
        <f aca="false">IF(D1097="","",IFERROR(INDEX(Categories!$B$2:$B$38,MATCH(D1097,Categories!$A$2:$A$38,0)),"?"))</f>
        <v/>
      </c>
      <c r="K1097" s="12" t="str">
        <f aca="false">IF(AND(A1097="",D1097="",E1097="",F1097=""),"",IF(A1097="","Add a date",IF(D1097="","Pick a category",IF(J1097="?","Category not on Categories tab",IF(AND(E1097&lt;&gt;"",F1097&lt;&gt;""),"Use In OR Out, not both",IF(AND(E1097="",F1097=""),"Add an amount",""))))))</f>
        <v/>
      </c>
    </row>
    <row r="1098" customFormat="false" ht="15" hidden="false" customHeight="false" outlineLevel="0" collapsed="false">
      <c r="A1098" s="9"/>
      <c r="B1098" s="10"/>
      <c r="C1098" s="10"/>
      <c r="D1098" s="10"/>
      <c r="E1098" s="11"/>
      <c r="F1098" s="11"/>
      <c r="G1098" s="10"/>
      <c r="H1098" s="10"/>
      <c r="I1098" s="10"/>
      <c r="J1098" s="12" t="str">
        <f aca="false">IF(D1098="","",IFERROR(INDEX(Categories!$B$2:$B$38,MATCH(D1098,Categories!$A$2:$A$38,0)),"?"))</f>
        <v/>
      </c>
      <c r="K1098" s="12" t="str">
        <f aca="false">IF(AND(A1098="",D1098="",E1098="",F1098=""),"",IF(A1098="","Add a date",IF(D1098="","Pick a category",IF(J1098="?","Category not on Categories tab",IF(AND(E1098&lt;&gt;"",F1098&lt;&gt;""),"Use In OR Out, not both",IF(AND(E1098="",F1098=""),"Add an amount",""))))))</f>
        <v/>
      </c>
    </row>
    <row r="1099" customFormat="false" ht="15" hidden="false" customHeight="false" outlineLevel="0" collapsed="false">
      <c r="A1099" s="9"/>
      <c r="B1099" s="10"/>
      <c r="C1099" s="10"/>
      <c r="D1099" s="10"/>
      <c r="E1099" s="11"/>
      <c r="F1099" s="11"/>
      <c r="G1099" s="10"/>
      <c r="H1099" s="10"/>
      <c r="I1099" s="10"/>
      <c r="J1099" s="12" t="str">
        <f aca="false">IF(D1099="","",IFERROR(INDEX(Categories!$B$2:$B$38,MATCH(D1099,Categories!$A$2:$A$38,0)),"?"))</f>
        <v/>
      </c>
      <c r="K1099" s="12" t="str">
        <f aca="false">IF(AND(A1099="",D1099="",E1099="",F1099=""),"",IF(A1099="","Add a date",IF(D1099="","Pick a category",IF(J1099="?","Category not on Categories tab",IF(AND(E1099&lt;&gt;"",F1099&lt;&gt;""),"Use In OR Out, not both",IF(AND(E1099="",F1099=""),"Add an amount",""))))))</f>
        <v/>
      </c>
    </row>
    <row r="1100" customFormat="false" ht="15" hidden="false" customHeight="false" outlineLevel="0" collapsed="false">
      <c r="A1100" s="9"/>
      <c r="B1100" s="10"/>
      <c r="C1100" s="10"/>
      <c r="D1100" s="10"/>
      <c r="E1100" s="11"/>
      <c r="F1100" s="11"/>
      <c r="G1100" s="10"/>
      <c r="H1100" s="10"/>
      <c r="I1100" s="10"/>
      <c r="J1100" s="12" t="str">
        <f aca="false">IF(D1100="","",IFERROR(INDEX(Categories!$B$2:$B$38,MATCH(D1100,Categories!$A$2:$A$38,0)),"?"))</f>
        <v/>
      </c>
      <c r="K1100" s="12" t="str">
        <f aca="false">IF(AND(A1100="",D1100="",E1100="",F1100=""),"",IF(A1100="","Add a date",IF(D1100="","Pick a category",IF(J1100="?","Category not on Categories tab",IF(AND(E1100&lt;&gt;"",F1100&lt;&gt;""),"Use In OR Out, not both",IF(AND(E1100="",F1100=""),"Add an amount",""))))))</f>
        <v/>
      </c>
    </row>
    <row r="1101" customFormat="false" ht="15" hidden="false" customHeight="false" outlineLevel="0" collapsed="false">
      <c r="A1101" s="9"/>
      <c r="B1101" s="10"/>
      <c r="C1101" s="10"/>
      <c r="D1101" s="10"/>
      <c r="E1101" s="11"/>
      <c r="F1101" s="11"/>
      <c r="G1101" s="10"/>
      <c r="H1101" s="10"/>
      <c r="I1101" s="10"/>
      <c r="J1101" s="12" t="str">
        <f aca="false">IF(D1101="","",IFERROR(INDEX(Categories!$B$2:$B$38,MATCH(D1101,Categories!$A$2:$A$38,0)),"?"))</f>
        <v/>
      </c>
      <c r="K1101" s="12" t="str">
        <f aca="false">IF(AND(A1101="",D1101="",E1101="",F1101=""),"",IF(A1101="","Add a date",IF(D1101="","Pick a category",IF(J1101="?","Category not on Categories tab",IF(AND(E1101&lt;&gt;"",F1101&lt;&gt;""),"Use In OR Out, not both",IF(AND(E1101="",F1101=""),"Add an amount",""))))))</f>
        <v/>
      </c>
    </row>
    <row r="1102" customFormat="false" ht="15" hidden="false" customHeight="false" outlineLevel="0" collapsed="false">
      <c r="A1102" s="9"/>
      <c r="B1102" s="10"/>
      <c r="C1102" s="10"/>
      <c r="D1102" s="10"/>
      <c r="E1102" s="11"/>
      <c r="F1102" s="11"/>
      <c r="G1102" s="10"/>
      <c r="H1102" s="10"/>
      <c r="I1102" s="10"/>
      <c r="J1102" s="12" t="str">
        <f aca="false">IF(D1102="","",IFERROR(INDEX(Categories!$B$2:$B$38,MATCH(D1102,Categories!$A$2:$A$38,0)),"?"))</f>
        <v/>
      </c>
      <c r="K1102" s="12" t="str">
        <f aca="false">IF(AND(A1102="",D1102="",E1102="",F1102=""),"",IF(A1102="","Add a date",IF(D1102="","Pick a category",IF(J1102="?","Category not on Categories tab",IF(AND(E1102&lt;&gt;"",F1102&lt;&gt;""),"Use In OR Out, not both",IF(AND(E1102="",F1102=""),"Add an amount",""))))))</f>
        <v/>
      </c>
    </row>
    <row r="1103" customFormat="false" ht="15" hidden="false" customHeight="false" outlineLevel="0" collapsed="false">
      <c r="A1103" s="9"/>
      <c r="B1103" s="10"/>
      <c r="C1103" s="10"/>
      <c r="D1103" s="10"/>
      <c r="E1103" s="11"/>
      <c r="F1103" s="11"/>
      <c r="G1103" s="10"/>
      <c r="H1103" s="10"/>
      <c r="I1103" s="10"/>
      <c r="J1103" s="12" t="str">
        <f aca="false">IF(D1103="","",IFERROR(INDEX(Categories!$B$2:$B$38,MATCH(D1103,Categories!$A$2:$A$38,0)),"?"))</f>
        <v/>
      </c>
      <c r="K1103" s="12" t="str">
        <f aca="false">IF(AND(A1103="",D1103="",E1103="",F1103=""),"",IF(A1103="","Add a date",IF(D1103="","Pick a category",IF(J1103="?","Category not on Categories tab",IF(AND(E1103&lt;&gt;"",F1103&lt;&gt;""),"Use In OR Out, not both",IF(AND(E1103="",F1103=""),"Add an amount",""))))))</f>
        <v/>
      </c>
    </row>
    <row r="1104" customFormat="false" ht="15" hidden="false" customHeight="false" outlineLevel="0" collapsed="false">
      <c r="A1104" s="9"/>
      <c r="B1104" s="10"/>
      <c r="C1104" s="10"/>
      <c r="D1104" s="10"/>
      <c r="E1104" s="11"/>
      <c r="F1104" s="11"/>
      <c r="G1104" s="10"/>
      <c r="H1104" s="10"/>
      <c r="I1104" s="10"/>
      <c r="J1104" s="12" t="str">
        <f aca="false">IF(D1104="","",IFERROR(INDEX(Categories!$B$2:$B$38,MATCH(D1104,Categories!$A$2:$A$38,0)),"?"))</f>
        <v/>
      </c>
      <c r="K1104" s="12" t="str">
        <f aca="false">IF(AND(A1104="",D1104="",E1104="",F1104=""),"",IF(A1104="","Add a date",IF(D1104="","Pick a category",IF(J1104="?","Category not on Categories tab",IF(AND(E1104&lt;&gt;"",F1104&lt;&gt;""),"Use In OR Out, not both",IF(AND(E1104="",F1104=""),"Add an amount",""))))))</f>
        <v/>
      </c>
    </row>
    <row r="1105" customFormat="false" ht="15" hidden="false" customHeight="false" outlineLevel="0" collapsed="false">
      <c r="A1105" s="9"/>
      <c r="B1105" s="10"/>
      <c r="C1105" s="10"/>
      <c r="D1105" s="10"/>
      <c r="E1105" s="11"/>
      <c r="F1105" s="11"/>
      <c r="G1105" s="10"/>
      <c r="H1105" s="10"/>
      <c r="I1105" s="10"/>
      <c r="J1105" s="12" t="str">
        <f aca="false">IF(D1105="","",IFERROR(INDEX(Categories!$B$2:$B$38,MATCH(D1105,Categories!$A$2:$A$38,0)),"?"))</f>
        <v/>
      </c>
      <c r="K1105" s="12" t="str">
        <f aca="false">IF(AND(A1105="",D1105="",E1105="",F1105=""),"",IF(A1105="","Add a date",IF(D1105="","Pick a category",IF(J1105="?","Category not on Categories tab",IF(AND(E1105&lt;&gt;"",F1105&lt;&gt;""),"Use In OR Out, not both",IF(AND(E1105="",F1105=""),"Add an amount",""))))))</f>
        <v/>
      </c>
    </row>
    <row r="1106" customFormat="false" ht="15" hidden="false" customHeight="false" outlineLevel="0" collapsed="false">
      <c r="A1106" s="9"/>
      <c r="B1106" s="10"/>
      <c r="C1106" s="10"/>
      <c r="D1106" s="10"/>
      <c r="E1106" s="11"/>
      <c r="F1106" s="11"/>
      <c r="G1106" s="10"/>
      <c r="H1106" s="10"/>
      <c r="I1106" s="10"/>
      <c r="J1106" s="12" t="str">
        <f aca="false">IF(D1106="","",IFERROR(INDEX(Categories!$B$2:$B$38,MATCH(D1106,Categories!$A$2:$A$38,0)),"?"))</f>
        <v/>
      </c>
      <c r="K1106" s="12" t="str">
        <f aca="false">IF(AND(A1106="",D1106="",E1106="",F1106=""),"",IF(A1106="","Add a date",IF(D1106="","Pick a category",IF(J1106="?","Category not on Categories tab",IF(AND(E1106&lt;&gt;"",F1106&lt;&gt;""),"Use In OR Out, not both",IF(AND(E1106="",F1106=""),"Add an amount",""))))))</f>
        <v/>
      </c>
    </row>
    <row r="1107" customFormat="false" ht="15" hidden="false" customHeight="false" outlineLevel="0" collapsed="false">
      <c r="A1107" s="9"/>
      <c r="B1107" s="10"/>
      <c r="C1107" s="10"/>
      <c r="D1107" s="10"/>
      <c r="E1107" s="11"/>
      <c r="F1107" s="11"/>
      <c r="G1107" s="10"/>
      <c r="H1107" s="10"/>
      <c r="I1107" s="10"/>
      <c r="J1107" s="12" t="str">
        <f aca="false">IF(D1107="","",IFERROR(INDEX(Categories!$B$2:$B$38,MATCH(D1107,Categories!$A$2:$A$38,0)),"?"))</f>
        <v/>
      </c>
      <c r="K1107" s="12" t="str">
        <f aca="false">IF(AND(A1107="",D1107="",E1107="",F1107=""),"",IF(A1107="","Add a date",IF(D1107="","Pick a category",IF(J1107="?","Category not on Categories tab",IF(AND(E1107&lt;&gt;"",F1107&lt;&gt;""),"Use In OR Out, not both",IF(AND(E1107="",F1107=""),"Add an amount",""))))))</f>
        <v/>
      </c>
    </row>
    <row r="1108" customFormat="false" ht="15" hidden="false" customHeight="false" outlineLevel="0" collapsed="false">
      <c r="A1108" s="9"/>
      <c r="B1108" s="10"/>
      <c r="C1108" s="10"/>
      <c r="D1108" s="10"/>
      <c r="E1108" s="11"/>
      <c r="F1108" s="11"/>
      <c r="G1108" s="10"/>
      <c r="H1108" s="10"/>
      <c r="I1108" s="10"/>
      <c r="J1108" s="12" t="str">
        <f aca="false">IF(D1108="","",IFERROR(INDEX(Categories!$B$2:$B$38,MATCH(D1108,Categories!$A$2:$A$38,0)),"?"))</f>
        <v/>
      </c>
      <c r="K1108" s="12" t="str">
        <f aca="false">IF(AND(A1108="",D1108="",E1108="",F1108=""),"",IF(A1108="","Add a date",IF(D1108="","Pick a category",IF(J1108="?","Category not on Categories tab",IF(AND(E1108&lt;&gt;"",F1108&lt;&gt;""),"Use In OR Out, not both",IF(AND(E1108="",F1108=""),"Add an amount",""))))))</f>
        <v/>
      </c>
    </row>
    <row r="1109" customFormat="false" ht="15" hidden="false" customHeight="false" outlineLevel="0" collapsed="false">
      <c r="A1109" s="9"/>
      <c r="B1109" s="10"/>
      <c r="C1109" s="10"/>
      <c r="D1109" s="10"/>
      <c r="E1109" s="11"/>
      <c r="F1109" s="11"/>
      <c r="G1109" s="10"/>
      <c r="H1109" s="10"/>
      <c r="I1109" s="10"/>
      <c r="J1109" s="12" t="str">
        <f aca="false">IF(D1109="","",IFERROR(INDEX(Categories!$B$2:$B$38,MATCH(D1109,Categories!$A$2:$A$38,0)),"?"))</f>
        <v/>
      </c>
      <c r="K1109" s="12" t="str">
        <f aca="false">IF(AND(A1109="",D1109="",E1109="",F1109=""),"",IF(A1109="","Add a date",IF(D1109="","Pick a category",IF(J1109="?","Category not on Categories tab",IF(AND(E1109&lt;&gt;"",F1109&lt;&gt;""),"Use In OR Out, not both",IF(AND(E1109="",F1109=""),"Add an amount",""))))))</f>
        <v/>
      </c>
    </row>
    <row r="1110" customFormat="false" ht="15" hidden="false" customHeight="false" outlineLevel="0" collapsed="false">
      <c r="A1110" s="9"/>
      <c r="B1110" s="10"/>
      <c r="C1110" s="10"/>
      <c r="D1110" s="10"/>
      <c r="E1110" s="11"/>
      <c r="F1110" s="11"/>
      <c r="G1110" s="10"/>
      <c r="H1110" s="10"/>
      <c r="I1110" s="10"/>
      <c r="J1110" s="12" t="str">
        <f aca="false">IF(D1110="","",IFERROR(INDEX(Categories!$B$2:$B$38,MATCH(D1110,Categories!$A$2:$A$38,0)),"?"))</f>
        <v/>
      </c>
      <c r="K1110" s="12" t="str">
        <f aca="false">IF(AND(A1110="",D1110="",E1110="",F1110=""),"",IF(A1110="","Add a date",IF(D1110="","Pick a category",IF(J1110="?","Category not on Categories tab",IF(AND(E1110&lt;&gt;"",F1110&lt;&gt;""),"Use In OR Out, not both",IF(AND(E1110="",F1110=""),"Add an amount",""))))))</f>
        <v/>
      </c>
    </row>
    <row r="1111" customFormat="false" ht="15" hidden="false" customHeight="false" outlineLevel="0" collapsed="false">
      <c r="A1111" s="9"/>
      <c r="B1111" s="10"/>
      <c r="C1111" s="10"/>
      <c r="D1111" s="10"/>
      <c r="E1111" s="11"/>
      <c r="F1111" s="11"/>
      <c r="G1111" s="10"/>
      <c r="H1111" s="10"/>
      <c r="I1111" s="10"/>
      <c r="J1111" s="12" t="str">
        <f aca="false">IF(D1111="","",IFERROR(INDEX(Categories!$B$2:$B$38,MATCH(D1111,Categories!$A$2:$A$38,0)),"?"))</f>
        <v/>
      </c>
      <c r="K1111" s="12" t="str">
        <f aca="false">IF(AND(A1111="",D1111="",E1111="",F1111=""),"",IF(A1111="","Add a date",IF(D1111="","Pick a category",IF(J1111="?","Category not on Categories tab",IF(AND(E1111&lt;&gt;"",F1111&lt;&gt;""),"Use In OR Out, not both",IF(AND(E1111="",F1111=""),"Add an amount",""))))))</f>
        <v/>
      </c>
    </row>
    <row r="1112" customFormat="false" ht="15" hidden="false" customHeight="false" outlineLevel="0" collapsed="false">
      <c r="A1112" s="9"/>
      <c r="B1112" s="10"/>
      <c r="C1112" s="10"/>
      <c r="D1112" s="10"/>
      <c r="E1112" s="11"/>
      <c r="F1112" s="11"/>
      <c r="G1112" s="10"/>
      <c r="H1112" s="10"/>
      <c r="I1112" s="10"/>
      <c r="J1112" s="12" t="str">
        <f aca="false">IF(D1112="","",IFERROR(INDEX(Categories!$B$2:$B$38,MATCH(D1112,Categories!$A$2:$A$38,0)),"?"))</f>
        <v/>
      </c>
      <c r="K1112" s="12" t="str">
        <f aca="false">IF(AND(A1112="",D1112="",E1112="",F1112=""),"",IF(A1112="","Add a date",IF(D1112="","Pick a category",IF(J1112="?","Category not on Categories tab",IF(AND(E1112&lt;&gt;"",F1112&lt;&gt;""),"Use In OR Out, not both",IF(AND(E1112="",F1112=""),"Add an amount",""))))))</f>
        <v/>
      </c>
    </row>
    <row r="1113" customFormat="false" ht="15" hidden="false" customHeight="false" outlineLevel="0" collapsed="false">
      <c r="A1113" s="9"/>
      <c r="B1113" s="10"/>
      <c r="C1113" s="10"/>
      <c r="D1113" s="10"/>
      <c r="E1113" s="11"/>
      <c r="F1113" s="11"/>
      <c r="G1113" s="10"/>
      <c r="H1113" s="10"/>
      <c r="I1113" s="10"/>
      <c r="J1113" s="12" t="str">
        <f aca="false">IF(D1113="","",IFERROR(INDEX(Categories!$B$2:$B$38,MATCH(D1113,Categories!$A$2:$A$38,0)),"?"))</f>
        <v/>
      </c>
      <c r="K1113" s="12" t="str">
        <f aca="false">IF(AND(A1113="",D1113="",E1113="",F1113=""),"",IF(A1113="","Add a date",IF(D1113="","Pick a category",IF(J1113="?","Category not on Categories tab",IF(AND(E1113&lt;&gt;"",F1113&lt;&gt;""),"Use In OR Out, not both",IF(AND(E1113="",F1113=""),"Add an amount",""))))))</f>
        <v/>
      </c>
    </row>
    <row r="1114" customFormat="false" ht="15" hidden="false" customHeight="false" outlineLevel="0" collapsed="false">
      <c r="A1114" s="9"/>
      <c r="B1114" s="10"/>
      <c r="C1114" s="10"/>
      <c r="D1114" s="10"/>
      <c r="E1114" s="11"/>
      <c r="F1114" s="11"/>
      <c r="G1114" s="10"/>
      <c r="H1114" s="10"/>
      <c r="I1114" s="10"/>
      <c r="J1114" s="12" t="str">
        <f aca="false">IF(D1114="","",IFERROR(INDEX(Categories!$B$2:$B$38,MATCH(D1114,Categories!$A$2:$A$38,0)),"?"))</f>
        <v/>
      </c>
      <c r="K1114" s="12" t="str">
        <f aca="false">IF(AND(A1114="",D1114="",E1114="",F1114=""),"",IF(A1114="","Add a date",IF(D1114="","Pick a category",IF(J1114="?","Category not on Categories tab",IF(AND(E1114&lt;&gt;"",F1114&lt;&gt;""),"Use In OR Out, not both",IF(AND(E1114="",F1114=""),"Add an amount",""))))))</f>
        <v/>
      </c>
    </row>
    <row r="1115" customFormat="false" ht="15" hidden="false" customHeight="false" outlineLevel="0" collapsed="false">
      <c r="A1115" s="9"/>
      <c r="B1115" s="10"/>
      <c r="C1115" s="10"/>
      <c r="D1115" s="10"/>
      <c r="E1115" s="11"/>
      <c r="F1115" s="11"/>
      <c r="G1115" s="10"/>
      <c r="H1115" s="10"/>
      <c r="I1115" s="10"/>
      <c r="J1115" s="12" t="str">
        <f aca="false">IF(D1115="","",IFERROR(INDEX(Categories!$B$2:$B$38,MATCH(D1115,Categories!$A$2:$A$38,0)),"?"))</f>
        <v/>
      </c>
      <c r="K1115" s="12" t="str">
        <f aca="false">IF(AND(A1115="",D1115="",E1115="",F1115=""),"",IF(A1115="","Add a date",IF(D1115="","Pick a category",IF(J1115="?","Category not on Categories tab",IF(AND(E1115&lt;&gt;"",F1115&lt;&gt;""),"Use In OR Out, not both",IF(AND(E1115="",F1115=""),"Add an amount",""))))))</f>
        <v/>
      </c>
    </row>
    <row r="1116" customFormat="false" ht="15" hidden="false" customHeight="false" outlineLevel="0" collapsed="false">
      <c r="A1116" s="9"/>
      <c r="B1116" s="10"/>
      <c r="C1116" s="10"/>
      <c r="D1116" s="10"/>
      <c r="E1116" s="11"/>
      <c r="F1116" s="11"/>
      <c r="G1116" s="10"/>
      <c r="H1116" s="10"/>
      <c r="I1116" s="10"/>
      <c r="J1116" s="12" t="str">
        <f aca="false">IF(D1116="","",IFERROR(INDEX(Categories!$B$2:$B$38,MATCH(D1116,Categories!$A$2:$A$38,0)),"?"))</f>
        <v/>
      </c>
      <c r="K1116" s="12" t="str">
        <f aca="false">IF(AND(A1116="",D1116="",E1116="",F1116=""),"",IF(A1116="","Add a date",IF(D1116="","Pick a category",IF(J1116="?","Category not on Categories tab",IF(AND(E1116&lt;&gt;"",F1116&lt;&gt;""),"Use In OR Out, not both",IF(AND(E1116="",F1116=""),"Add an amount",""))))))</f>
        <v/>
      </c>
    </row>
    <row r="1117" customFormat="false" ht="15" hidden="false" customHeight="false" outlineLevel="0" collapsed="false">
      <c r="A1117" s="9"/>
      <c r="B1117" s="10"/>
      <c r="C1117" s="10"/>
      <c r="D1117" s="10"/>
      <c r="E1117" s="11"/>
      <c r="F1117" s="11"/>
      <c r="G1117" s="10"/>
      <c r="H1117" s="10"/>
      <c r="I1117" s="10"/>
      <c r="J1117" s="12" t="str">
        <f aca="false">IF(D1117="","",IFERROR(INDEX(Categories!$B$2:$B$38,MATCH(D1117,Categories!$A$2:$A$38,0)),"?"))</f>
        <v/>
      </c>
      <c r="K1117" s="12" t="str">
        <f aca="false">IF(AND(A1117="",D1117="",E1117="",F1117=""),"",IF(A1117="","Add a date",IF(D1117="","Pick a category",IF(J1117="?","Category not on Categories tab",IF(AND(E1117&lt;&gt;"",F1117&lt;&gt;""),"Use In OR Out, not both",IF(AND(E1117="",F1117=""),"Add an amount",""))))))</f>
        <v/>
      </c>
    </row>
    <row r="1118" customFormat="false" ht="15" hidden="false" customHeight="false" outlineLevel="0" collapsed="false">
      <c r="A1118" s="9"/>
      <c r="B1118" s="10"/>
      <c r="C1118" s="10"/>
      <c r="D1118" s="10"/>
      <c r="E1118" s="11"/>
      <c r="F1118" s="11"/>
      <c r="G1118" s="10"/>
      <c r="H1118" s="10"/>
      <c r="I1118" s="10"/>
      <c r="J1118" s="12" t="str">
        <f aca="false">IF(D1118="","",IFERROR(INDEX(Categories!$B$2:$B$38,MATCH(D1118,Categories!$A$2:$A$38,0)),"?"))</f>
        <v/>
      </c>
      <c r="K1118" s="12" t="str">
        <f aca="false">IF(AND(A1118="",D1118="",E1118="",F1118=""),"",IF(A1118="","Add a date",IF(D1118="","Pick a category",IF(J1118="?","Category not on Categories tab",IF(AND(E1118&lt;&gt;"",F1118&lt;&gt;""),"Use In OR Out, not both",IF(AND(E1118="",F1118=""),"Add an amount",""))))))</f>
        <v/>
      </c>
    </row>
    <row r="1119" customFormat="false" ht="15" hidden="false" customHeight="false" outlineLevel="0" collapsed="false">
      <c r="A1119" s="9"/>
      <c r="B1119" s="10"/>
      <c r="C1119" s="10"/>
      <c r="D1119" s="10"/>
      <c r="E1119" s="11"/>
      <c r="F1119" s="11"/>
      <c r="G1119" s="10"/>
      <c r="H1119" s="10"/>
      <c r="I1119" s="10"/>
      <c r="J1119" s="12" t="str">
        <f aca="false">IF(D1119="","",IFERROR(INDEX(Categories!$B$2:$B$38,MATCH(D1119,Categories!$A$2:$A$38,0)),"?"))</f>
        <v/>
      </c>
      <c r="K1119" s="12" t="str">
        <f aca="false">IF(AND(A1119="",D1119="",E1119="",F1119=""),"",IF(A1119="","Add a date",IF(D1119="","Pick a category",IF(J1119="?","Category not on Categories tab",IF(AND(E1119&lt;&gt;"",F1119&lt;&gt;""),"Use In OR Out, not both",IF(AND(E1119="",F1119=""),"Add an amount",""))))))</f>
        <v/>
      </c>
    </row>
    <row r="1120" customFormat="false" ht="15" hidden="false" customHeight="false" outlineLevel="0" collapsed="false">
      <c r="A1120" s="9"/>
      <c r="B1120" s="10"/>
      <c r="C1120" s="10"/>
      <c r="D1120" s="10"/>
      <c r="E1120" s="11"/>
      <c r="F1120" s="11"/>
      <c r="G1120" s="10"/>
      <c r="H1120" s="10"/>
      <c r="I1120" s="10"/>
      <c r="J1120" s="12" t="str">
        <f aca="false">IF(D1120="","",IFERROR(INDEX(Categories!$B$2:$B$38,MATCH(D1120,Categories!$A$2:$A$38,0)),"?"))</f>
        <v/>
      </c>
      <c r="K1120" s="12" t="str">
        <f aca="false">IF(AND(A1120="",D1120="",E1120="",F1120=""),"",IF(A1120="","Add a date",IF(D1120="","Pick a category",IF(J1120="?","Category not on Categories tab",IF(AND(E1120&lt;&gt;"",F1120&lt;&gt;""),"Use In OR Out, not both",IF(AND(E1120="",F1120=""),"Add an amount",""))))))</f>
        <v/>
      </c>
    </row>
    <row r="1121" customFormat="false" ht="15" hidden="false" customHeight="false" outlineLevel="0" collapsed="false">
      <c r="A1121" s="9"/>
      <c r="B1121" s="10"/>
      <c r="C1121" s="10"/>
      <c r="D1121" s="10"/>
      <c r="E1121" s="11"/>
      <c r="F1121" s="11"/>
      <c r="G1121" s="10"/>
      <c r="H1121" s="10"/>
      <c r="I1121" s="10"/>
      <c r="J1121" s="12" t="str">
        <f aca="false">IF(D1121="","",IFERROR(INDEX(Categories!$B$2:$B$38,MATCH(D1121,Categories!$A$2:$A$38,0)),"?"))</f>
        <v/>
      </c>
      <c r="K1121" s="12" t="str">
        <f aca="false">IF(AND(A1121="",D1121="",E1121="",F1121=""),"",IF(A1121="","Add a date",IF(D1121="","Pick a category",IF(J1121="?","Category not on Categories tab",IF(AND(E1121&lt;&gt;"",F1121&lt;&gt;""),"Use In OR Out, not both",IF(AND(E1121="",F1121=""),"Add an amount",""))))))</f>
        <v/>
      </c>
    </row>
    <row r="1122" customFormat="false" ht="15" hidden="false" customHeight="false" outlineLevel="0" collapsed="false">
      <c r="A1122" s="9"/>
      <c r="B1122" s="10"/>
      <c r="C1122" s="10"/>
      <c r="D1122" s="10"/>
      <c r="E1122" s="11"/>
      <c r="F1122" s="11"/>
      <c r="G1122" s="10"/>
      <c r="H1122" s="10"/>
      <c r="I1122" s="10"/>
      <c r="J1122" s="12" t="str">
        <f aca="false">IF(D1122="","",IFERROR(INDEX(Categories!$B$2:$B$38,MATCH(D1122,Categories!$A$2:$A$38,0)),"?"))</f>
        <v/>
      </c>
      <c r="K1122" s="12" t="str">
        <f aca="false">IF(AND(A1122="",D1122="",E1122="",F1122=""),"",IF(A1122="","Add a date",IF(D1122="","Pick a category",IF(J1122="?","Category not on Categories tab",IF(AND(E1122&lt;&gt;"",F1122&lt;&gt;""),"Use In OR Out, not both",IF(AND(E1122="",F1122=""),"Add an amount",""))))))</f>
        <v/>
      </c>
    </row>
    <row r="1123" customFormat="false" ht="15" hidden="false" customHeight="false" outlineLevel="0" collapsed="false">
      <c r="A1123" s="9"/>
      <c r="B1123" s="10"/>
      <c r="C1123" s="10"/>
      <c r="D1123" s="10"/>
      <c r="E1123" s="11"/>
      <c r="F1123" s="11"/>
      <c r="G1123" s="10"/>
      <c r="H1123" s="10"/>
      <c r="I1123" s="10"/>
      <c r="J1123" s="12" t="str">
        <f aca="false">IF(D1123="","",IFERROR(INDEX(Categories!$B$2:$B$38,MATCH(D1123,Categories!$A$2:$A$38,0)),"?"))</f>
        <v/>
      </c>
      <c r="K1123" s="12" t="str">
        <f aca="false">IF(AND(A1123="",D1123="",E1123="",F1123=""),"",IF(A1123="","Add a date",IF(D1123="","Pick a category",IF(J1123="?","Category not on Categories tab",IF(AND(E1123&lt;&gt;"",F1123&lt;&gt;""),"Use In OR Out, not both",IF(AND(E1123="",F1123=""),"Add an amount",""))))))</f>
        <v/>
      </c>
    </row>
    <row r="1124" customFormat="false" ht="15" hidden="false" customHeight="false" outlineLevel="0" collapsed="false">
      <c r="A1124" s="9"/>
      <c r="B1124" s="10"/>
      <c r="C1124" s="10"/>
      <c r="D1124" s="10"/>
      <c r="E1124" s="11"/>
      <c r="F1124" s="11"/>
      <c r="G1124" s="10"/>
      <c r="H1124" s="10"/>
      <c r="I1124" s="10"/>
      <c r="J1124" s="12" t="str">
        <f aca="false">IF(D1124="","",IFERROR(INDEX(Categories!$B$2:$B$38,MATCH(D1124,Categories!$A$2:$A$38,0)),"?"))</f>
        <v/>
      </c>
      <c r="K1124" s="12" t="str">
        <f aca="false">IF(AND(A1124="",D1124="",E1124="",F1124=""),"",IF(A1124="","Add a date",IF(D1124="","Pick a category",IF(J1124="?","Category not on Categories tab",IF(AND(E1124&lt;&gt;"",F1124&lt;&gt;""),"Use In OR Out, not both",IF(AND(E1124="",F1124=""),"Add an amount",""))))))</f>
        <v/>
      </c>
    </row>
    <row r="1125" customFormat="false" ht="15" hidden="false" customHeight="false" outlineLevel="0" collapsed="false">
      <c r="A1125" s="9"/>
      <c r="B1125" s="10"/>
      <c r="C1125" s="10"/>
      <c r="D1125" s="10"/>
      <c r="E1125" s="11"/>
      <c r="F1125" s="11"/>
      <c r="G1125" s="10"/>
      <c r="H1125" s="10"/>
      <c r="I1125" s="10"/>
      <c r="J1125" s="12" t="str">
        <f aca="false">IF(D1125="","",IFERROR(INDEX(Categories!$B$2:$B$38,MATCH(D1125,Categories!$A$2:$A$38,0)),"?"))</f>
        <v/>
      </c>
      <c r="K1125" s="12" t="str">
        <f aca="false">IF(AND(A1125="",D1125="",E1125="",F1125=""),"",IF(A1125="","Add a date",IF(D1125="","Pick a category",IF(J1125="?","Category not on Categories tab",IF(AND(E1125&lt;&gt;"",F1125&lt;&gt;""),"Use In OR Out, not both",IF(AND(E1125="",F1125=""),"Add an amount",""))))))</f>
        <v/>
      </c>
    </row>
    <row r="1126" customFormat="false" ht="15" hidden="false" customHeight="false" outlineLevel="0" collapsed="false">
      <c r="A1126" s="9"/>
      <c r="B1126" s="10"/>
      <c r="C1126" s="10"/>
      <c r="D1126" s="10"/>
      <c r="E1126" s="11"/>
      <c r="F1126" s="11"/>
      <c r="G1126" s="10"/>
      <c r="H1126" s="10"/>
      <c r="I1126" s="10"/>
      <c r="J1126" s="12" t="str">
        <f aca="false">IF(D1126="","",IFERROR(INDEX(Categories!$B$2:$B$38,MATCH(D1126,Categories!$A$2:$A$38,0)),"?"))</f>
        <v/>
      </c>
      <c r="K1126" s="12" t="str">
        <f aca="false">IF(AND(A1126="",D1126="",E1126="",F1126=""),"",IF(A1126="","Add a date",IF(D1126="","Pick a category",IF(J1126="?","Category not on Categories tab",IF(AND(E1126&lt;&gt;"",F1126&lt;&gt;""),"Use In OR Out, not both",IF(AND(E1126="",F1126=""),"Add an amount",""))))))</f>
        <v/>
      </c>
    </row>
    <row r="1127" customFormat="false" ht="15" hidden="false" customHeight="false" outlineLevel="0" collapsed="false">
      <c r="A1127" s="9"/>
      <c r="B1127" s="10"/>
      <c r="C1127" s="10"/>
      <c r="D1127" s="10"/>
      <c r="E1127" s="11"/>
      <c r="F1127" s="11"/>
      <c r="G1127" s="10"/>
      <c r="H1127" s="10"/>
      <c r="I1127" s="10"/>
      <c r="J1127" s="12" t="str">
        <f aca="false">IF(D1127="","",IFERROR(INDEX(Categories!$B$2:$B$38,MATCH(D1127,Categories!$A$2:$A$38,0)),"?"))</f>
        <v/>
      </c>
      <c r="K1127" s="12" t="str">
        <f aca="false">IF(AND(A1127="",D1127="",E1127="",F1127=""),"",IF(A1127="","Add a date",IF(D1127="","Pick a category",IF(J1127="?","Category not on Categories tab",IF(AND(E1127&lt;&gt;"",F1127&lt;&gt;""),"Use In OR Out, not both",IF(AND(E1127="",F1127=""),"Add an amount",""))))))</f>
        <v/>
      </c>
    </row>
    <row r="1128" customFormat="false" ht="15" hidden="false" customHeight="false" outlineLevel="0" collapsed="false">
      <c r="A1128" s="9"/>
      <c r="B1128" s="10"/>
      <c r="C1128" s="10"/>
      <c r="D1128" s="10"/>
      <c r="E1128" s="11"/>
      <c r="F1128" s="11"/>
      <c r="G1128" s="10"/>
      <c r="H1128" s="10"/>
      <c r="I1128" s="10"/>
      <c r="J1128" s="12" t="str">
        <f aca="false">IF(D1128="","",IFERROR(INDEX(Categories!$B$2:$B$38,MATCH(D1128,Categories!$A$2:$A$38,0)),"?"))</f>
        <v/>
      </c>
      <c r="K1128" s="12" t="str">
        <f aca="false">IF(AND(A1128="",D1128="",E1128="",F1128=""),"",IF(A1128="","Add a date",IF(D1128="","Pick a category",IF(J1128="?","Category not on Categories tab",IF(AND(E1128&lt;&gt;"",F1128&lt;&gt;""),"Use In OR Out, not both",IF(AND(E1128="",F1128=""),"Add an amount",""))))))</f>
        <v/>
      </c>
    </row>
    <row r="1129" customFormat="false" ht="15" hidden="false" customHeight="false" outlineLevel="0" collapsed="false">
      <c r="A1129" s="9"/>
      <c r="B1129" s="10"/>
      <c r="C1129" s="10"/>
      <c r="D1129" s="10"/>
      <c r="E1129" s="11"/>
      <c r="F1129" s="11"/>
      <c r="G1129" s="10"/>
      <c r="H1129" s="10"/>
      <c r="I1129" s="10"/>
      <c r="J1129" s="12" t="str">
        <f aca="false">IF(D1129="","",IFERROR(INDEX(Categories!$B$2:$B$38,MATCH(D1129,Categories!$A$2:$A$38,0)),"?"))</f>
        <v/>
      </c>
      <c r="K1129" s="12" t="str">
        <f aca="false">IF(AND(A1129="",D1129="",E1129="",F1129=""),"",IF(A1129="","Add a date",IF(D1129="","Pick a category",IF(J1129="?","Category not on Categories tab",IF(AND(E1129&lt;&gt;"",F1129&lt;&gt;""),"Use In OR Out, not both",IF(AND(E1129="",F1129=""),"Add an amount",""))))))</f>
        <v/>
      </c>
    </row>
    <row r="1130" customFormat="false" ht="15" hidden="false" customHeight="false" outlineLevel="0" collapsed="false">
      <c r="A1130" s="9"/>
      <c r="B1130" s="10"/>
      <c r="C1130" s="10"/>
      <c r="D1130" s="10"/>
      <c r="E1130" s="11"/>
      <c r="F1130" s="11"/>
      <c r="G1130" s="10"/>
      <c r="H1130" s="10"/>
      <c r="I1130" s="10"/>
      <c r="J1130" s="12" t="str">
        <f aca="false">IF(D1130="","",IFERROR(INDEX(Categories!$B$2:$B$38,MATCH(D1130,Categories!$A$2:$A$38,0)),"?"))</f>
        <v/>
      </c>
      <c r="K1130" s="12" t="str">
        <f aca="false">IF(AND(A1130="",D1130="",E1130="",F1130=""),"",IF(A1130="","Add a date",IF(D1130="","Pick a category",IF(J1130="?","Category not on Categories tab",IF(AND(E1130&lt;&gt;"",F1130&lt;&gt;""),"Use In OR Out, not both",IF(AND(E1130="",F1130=""),"Add an amount",""))))))</f>
        <v/>
      </c>
    </row>
    <row r="1131" customFormat="false" ht="15" hidden="false" customHeight="false" outlineLevel="0" collapsed="false">
      <c r="A1131" s="9"/>
      <c r="B1131" s="10"/>
      <c r="C1131" s="10"/>
      <c r="D1131" s="10"/>
      <c r="E1131" s="11"/>
      <c r="F1131" s="11"/>
      <c r="G1131" s="10"/>
      <c r="H1131" s="10"/>
      <c r="I1131" s="10"/>
      <c r="J1131" s="12" t="str">
        <f aca="false">IF(D1131="","",IFERROR(INDEX(Categories!$B$2:$B$38,MATCH(D1131,Categories!$A$2:$A$38,0)),"?"))</f>
        <v/>
      </c>
      <c r="K1131" s="12" t="str">
        <f aca="false">IF(AND(A1131="",D1131="",E1131="",F1131=""),"",IF(A1131="","Add a date",IF(D1131="","Pick a category",IF(J1131="?","Category not on Categories tab",IF(AND(E1131&lt;&gt;"",F1131&lt;&gt;""),"Use In OR Out, not both",IF(AND(E1131="",F1131=""),"Add an amount",""))))))</f>
        <v/>
      </c>
    </row>
    <row r="1132" customFormat="false" ht="15" hidden="false" customHeight="false" outlineLevel="0" collapsed="false">
      <c r="A1132" s="9"/>
      <c r="B1132" s="10"/>
      <c r="C1132" s="10"/>
      <c r="D1132" s="10"/>
      <c r="E1132" s="11"/>
      <c r="F1132" s="11"/>
      <c r="G1132" s="10"/>
      <c r="H1132" s="10"/>
      <c r="I1132" s="10"/>
      <c r="J1132" s="12" t="str">
        <f aca="false">IF(D1132="","",IFERROR(INDEX(Categories!$B$2:$B$38,MATCH(D1132,Categories!$A$2:$A$38,0)),"?"))</f>
        <v/>
      </c>
      <c r="K1132" s="12" t="str">
        <f aca="false">IF(AND(A1132="",D1132="",E1132="",F1132=""),"",IF(A1132="","Add a date",IF(D1132="","Pick a category",IF(J1132="?","Category not on Categories tab",IF(AND(E1132&lt;&gt;"",F1132&lt;&gt;""),"Use In OR Out, not both",IF(AND(E1132="",F1132=""),"Add an amount",""))))))</f>
        <v/>
      </c>
    </row>
    <row r="1133" customFormat="false" ht="15" hidden="false" customHeight="false" outlineLevel="0" collapsed="false">
      <c r="A1133" s="9"/>
      <c r="B1133" s="10"/>
      <c r="C1133" s="10"/>
      <c r="D1133" s="10"/>
      <c r="E1133" s="11"/>
      <c r="F1133" s="11"/>
      <c r="G1133" s="10"/>
      <c r="H1133" s="10"/>
      <c r="I1133" s="10"/>
      <c r="J1133" s="12" t="str">
        <f aca="false">IF(D1133="","",IFERROR(INDEX(Categories!$B$2:$B$38,MATCH(D1133,Categories!$A$2:$A$38,0)),"?"))</f>
        <v/>
      </c>
      <c r="K1133" s="12" t="str">
        <f aca="false">IF(AND(A1133="",D1133="",E1133="",F1133=""),"",IF(A1133="","Add a date",IF(D1133="","Pick a category",IF(J1133="?","Category not on Categories tab",IF(AND(E1133&lt;&gt;"",F1133&lt;&gt;""),"Use In OR Out, not both",IF(AND(E1133="",F1133=""),"Add an amount",""))))))</f>
        <v/>
      </c>
    </row>
    <row r="1134" customFormat="false" ht="15" hidden="false" customHeight="false" outlineLevel="0" collapsed="false">
      <c r="A1134" s="9"/>
      <c r="B1134" s="10"/>
      <c r="C1134" s="10"/>
      <c r="D1134" s="10"/>
      <c r="E1134" s="11"/>
      <c r="F1134" s="11"/>
      <c r="G1134" s="10"/>
      <c r="H1134" s="10"/>
      <c r="I1134" s="10"/>
      <c r="J1134" s="12" t="str">
        <f aca="false">IF(D1134="","",IFERROR(INDEX(Categories!$B$2:$B$38,MATCH(D1134,Categories!$A$2:$A$38,0)),"?"))</f>
        <v/>
      </c>
      <c r="K1134" s="12" t="str">
        <f aca="false">IF(AND(A1134="",D1134="",E1134="",F1134=""),"",IF(A1134="","Add a date",IF(D1134="","Pick a category",IF(J1134="?","Category not on Categories tab",IF(AND(E1134&lt;&gt;"",F1134&lt;&gt;""),"Use In OR Out, not both",IF(AND(E1134="",F1134=""),"Add an amount",""))))))</f>
        <v/>
      </c>
    </row>
    <row r="1135" customFormat="false" ht="15" hidden="false" customHeight="false" outlineLevel="0" collapsed="false">
      <c r="A1135" s="9"/>
      <c r="B1135" s="10"/>
      <c r="C1135" s="10"/>
      <c r="D1135" s="10"/>
      <c r="E1135" s="11"/>
      <c r="F1135" s="11"/>
      <c r="G1135" s="10"/>
      <c r="H1135" s="10"/>
      <c r="I1135" s="10"/>
      <c r="J1135" s="12" t="str">
        <f aca="false">IF(D1135="","",IFERROR(INDEX(Categories!$B$2:$B$38,MATCH(D1135,Categories!$A$2:$A$38,0)),"?"))</f>
        <v/>
      </c>
      <c r="K1135" s="12" t="str">
        <f aca="false">IF(AND(A1135="",D1135="",E1135="",F1135=""),"",IF(A1135="","Add a date",IF(D1135="","Pick a category",IF(J1135="?","Category not on Categories tab",IF(AND(E1135&lt;&gt;"",F1135&lt;&gt;""),"Use In OR Out, not both",IF(AND(E1135="",F1135=""),"Add an amount",""))))))</f>
        <v/>
      </c>
    </row>
    <row r="1136" customFormat="false" ht="15" hidden="false" customHeight="false" outlineLevel="0" collapsed="false">
      <c r="A1136" s="9"/>
      <c r="B1136" s="10"/>
      <c r="C1136" s="10"/>
      <c r="D1136" s="10"/>
      <c r="E1136" s="11"/>
      <c r="F1136" s="11"/>
      <c r="G1136" s="10"/>
      <c r="H1136" s="10"/>
      <c r="I1136" s="10"/>
      <c r="J1136" s="12" t="str">
        <f aca="false">IF(D1136="","",IFERROR(INDEX(Categories!$B$2:$B$38,MATCH(D1136,Categories!$A$2:$A$38,0)),"?"))</f>
        <v/>
      </c>
      <c r="K1136" s="12" t="str">
        <f aca="false">IF(AND(A1136="",D1136="",E1136="",F1136=""),"",IF(A1136="","Add a date",IF(D1136="","Pick a category",IF(J1136="?","Category not on Categories tab",IF(AND(E1136&lt;&gt;"",F1136&lt;&gt;""),"Use In OR Out, not both",IF(AND(E1136="",F1136=""),"Add an amount",""))))))</f>
        <v/>
      </c>
    </row>
    <row r="1137" customFormat="false" ht="15" hidden="false" customHeight="false" outlineLevel="0" collapsed="false">
      <c r="A1137" s="9"/>
      <c r="B1137" s="10"/>
      <c r="C1137" s="10"/>
      <c r="D1137" s="10"/>
      <c r="E1137" s="11"/>
      <c r="F1137" s="11"/>
      <c r="G1137" s="10"/>
      <c r="H1137" s="10"/>
      <c r="I1137" s="10"/>
      <c r="J1137" s="12" t="str">
        <f aca="false">IF(D1137="","",IFERROR(INDEX(Categories!$B$2:$B$38,MATCH(D1137,Categories!$A$2:$A$38,0)),"?"))</f>
        <v/>
      </c>
      <c r="K1137" s="12" t="str">
        <f aca="false">IF(AND(A1137="",D1137="",E1137="",F1137=""),"",IF(A1137="","Add a date",IF(D1137="","Pick a category",IF(J1137="?","Category not on Categories tab",IF(AND(E1137&lt;&gt;"",F1137&lt;&gt;""),"Use In OR Out, not both",IF(AND(E1137="",F1137=""),"Add an amount",""))))))</f>
        <v/>
      </c>
    </row>
    <row r="1138" customFormat="false" ht="15" hidden="false" customHeight="false" outlineLevel="0" collapsed="false">
      <c r="A1138" s="9"/>
      <c r="B1138" s="10"/>
      <c r="C1138" s="10"/>
      <c r="D1138" s="10"/>
      <c r="E1138" s="11"/>
      <c r="F1138" s="11"/>
      <c r="G1138" s="10"/>
      <c r="H1138" s="10"/>
      <c r="I1138" s="10"/>
      <c r="J1138" s="12" t="str">
        <f aca="false">IF(D1138="","",IFERROR(INDEX(Categories!$B$2:$B$38,MATCH(D1138,Categories!$A$2:$A$38,0)),"?"))</f>
        <v/>
      </c>
      <c r="K1138" s="12" t="str">
        <f aca="false">IF(AND(A1138="",D1138="",E1138="",F1138=""),"",IF(A1138="","Add a date",IF(D1138="","Pick a category",IF(J1138="?","Category not on Categories tab",IF(AND(E1138&lt;&gt;"",F1138&lt;&gt;""),"Use In OR Out, not both",IF(AND(E1138="",F1138=""),"Add an amount",""))))))</f>
        <v/>
      </c>
    </row>
    <row r="1139" customFormat="false" ht="15" hidden="false" customHeight="false" outlineLevel="0" collapsed="false">
      <c r="A1139" s="9"/>
      <c r="B1139" s="10"/>
      <c r="C1139" s="10"/>
      <c r="D1139" s="10"/>
      <c r="E1139" s="11"/>
      <c r="F1139" s="11"/>
      <c r="G1139" s="10"/>
      <c r="H1139" s="10"/>
      <c r="I1139" s="10"/>
      <c r="J1139" s="12" t="str">
        <f aca="false">IF(D1139="","",IFERROR(INDEX(Categories!$B$2:$B$38,MATCH(D1139,Categories!$A$2:$A$38,0)),"?"))</f>
        <v/>
      </c>
      <c r="K1139" s="12" t="str">
        <f aca="false">IF(AND(A1139="",D1139="",E1139="",F1139=""),"",IF(A1139="","Add a date",IF(D1139="","Pick a category",IF(J1139="?","Category not on Categories tab",IF(AND(E1139&lt;&gt;"",F1139&lt;&gt;""),"Use In OR Out, not both",IF(AND(E1139="",F1139=""),"Add an amount",""))))))</f>
        <v/>
      </c>
    </row>
    <row r="1140" customFormat="false" ht="15" hidden="false" customHeight="false" outlineLevel="0" collapsed="false">
      <c r="A1140" s="9"/>
      <c r="B1140" s="10"/>
      <c r="C1140" s="10"/>
      <c r="D1140" s="10"/>
      <c r="E1140" s="11"/>
      <c r="F1140" s="11"/>
      <c r="G1140" s="10"/>
      <c r="H1140" s="10"/>
      <c r="I1140" s="10"/>
      <c r="J1140" s="12" t="str">
        <f aca="false">IF(D1140="","",IFERROR(INDEX(Categories!$B$2:$B$38,MATCH(D1140,Categories!$A$2:$A$38,0)),"?"))</f>
        <v/>
      </c>
      <c r="K1140" s="12" t="str">
        <f aca="false">IF(AND(A1140="",D1140="",E1140="",F1140=""),"",IF(A1140="","Add a date",IF(D1140="","Pick a category",IF(J1140="?","Category not on Categories tab",IF(AND(E1140&lt;&gt;"",F1140&lt;&gt;""),"Use In OR Out, not both",IF(AND(E1140="",F1140=""),"Add an amount",""))))))</f>
        <v/>
      </c>
    </row>
    <row r="1141" customFormat="false" ht="15" hidden="false" customHeight="false" outlineLevel="0" collapsed="false">
      <c r="A1141" s="9"/>
      <c r="B1141" s="10"/>
      <c r="C1141" s="10"/>
      <c r="D1141" s="10"/>
      <c r="E1141" s="11"/>
      <c r="F1141" s="11"/>
      <c r="G1141" s="10"/>
      <c r="H1141" s="10"/>
      <c r="I1141" s="10"/>
      <c r="J1141" s="12" t="str">
        <f aca="false">IF(D1141="","",IFERROR(INDEX(Categories!$B$2:$B$38,MATCH(D1141,Categories!$A$2:$A$38,0)),"?"))</f>
        <v/>
      </c>
      <c r="K1141" s="12" t="str">
        <f aca="false">IF(AND(A1141="",D1141="",E1141="",F1141=""),"",IF(A1141="","Add a date",IF(D1141="","Pick a category",IF(J1141="?","Category not on Categories tab",IF(AND(E1141&lt;&gt;"",F1141&lt;&gt;""),"Use In OR Out, not both",IF(AND(E1141="",F1141=""),"Add an amount",""))))))</f>
        <v/>
      </c>
    </row>
    <row r="1142" customFormat="false" ht="15" hidden="false" customHeight="false" outlineLevel="0" collapsed="false">
      <c r="A1142" s="9"/>
      <c r="B1142" s="10"/>
      <c r="C1142" s="10"/>
      <c r="D1142" s="10"/>
      <c r="E1142" s="11"/>
      <c r="F1142" s="11"/>
      <c r="G1142" s="10"/>
      <c r="H1142" s="10"/>
      <c r="I1142" s="10"/>
      <c r="J1142" s="12" t="str">
        <f aca="false">IF(D1142="","",IFERROR(INDEX(Categories!$B$2:$B$38,MATCH(D1142,Categories!$A$2:$A$38,0)),"?"))</f>
        <v/>
      </c>
      <c r="K1142" s="12" t="str">
        <f aca="false">IF(AND(A1142="",D1142="",E1142="",F1142=""),"",IF(A1142="","Add a date",IF(D1142="","Pick a category",IF(J1142="?","Category not on Categories tab",IF(AND(E1142&lt;&gt;"",F1142&lt;&gt;""),"Use In OR Out, not both",IF(AND(E1142="",F1142=""),"Add an amount",""))))))</f>
        <v/>
      </c>
    </row>
    <row r="1143" customFormat="false" ht="15" hidden="false" customHeight="false" outlineLevel="0" collapsed="false">
      <c r="A1143" s="9"/>
      <c r="B1143" s="10"/>
      <c r="C1143" s="10"/>
      <c r="D1143" s="10"/>
      <c r="E1143" s="11"/>
      <c r="F1143" s="11"/>
      <c r="G1143" s="10"/>
      <c r="H1143" s="10"/>
      <c r="I1143" s="10"/>
      <c r="J1143" s="12" t="str">
        <f aca="false">IF(D1143="","",IFERROR(INDEX(Categories!$B$2:$B$38,MATCH(D1143,Categories!$A$2:$A$38,0)),"?"))</f>
        <v/>
      </c>
      <c r="K1143" s="12" t="str">
        <f aca="false">IF(AND(A1143="",D1143="",E1143="",F1143=""),"",IF(A1143="","Add a date",IF(D1143="","Pick a category",IF(J1143="?","Category not on Categories tab",IF(AND(E1143&lt;&gt;"",F1143&lt;&gt;""),"Use In OR Out, not both",IF(AND(E1143="",F1143=""),"Add an amount",""))))))</f>
        <v/>
      </c>
    </row>
    <row r="1144" customFormat="false" ht="15" hidden="false" customHeight="false" outlineLevel="0" collapsed="false">
      <c r="A1144" s="9"/>
      <c r="B1144" s="10"/>
      <c r="C1144" s="10"/>
      <c r="D1144" s="10"/>
      <c r="E1144" s="11"/>
      <c r="F1144" s="11"/>
      <c r="G1144" s="10"/>
      <c r="H1144" s="10"/>
      <c r="I1144" s="10"/>
      <c r="J1144" s="12" t="str">
        <f aca="false">IF(D1144="","",IFERROR(INDEX(Categories!$B$2:$B$38,MATCH(D1144,Categories!$A$2:$A$38,0)),"?"))</f>
        <v/>
      </c>
      <c r="K1144" s="12" t="str">
        <f aca="false">IF(AND(A1144="",D1144="",E1144="",F1144=""),"",IF(A1144="","Add a date",IF(D1144="","Pick a category",IF(J1144="?","Category not on Categories tab",IF(AND(E1144&lt;&gt;"",F1144&lt;&gt;""),"Use In OR Out, not both",IF(AND(E1144="",F1144=""),"Add an amount",""))))))</f>
        <v/>
      </c>
    </row>
    <row r="1145" customFormat="false" ht="15" hidden="false" customHeight="false" outlineLevel="0" collapsed="false">
      <c r="A1145" s="9"/>
      <c r="B1145" s="10"/>
      <c r="C1145" s="10"/>
      <c r="D1145" s="10"/>
      <c r="E1145" s="11"/>
      <c r="F1145" s="11"/>
      <c r="G1145" s="10"/>
      <c r="H1145" s="10"/>
      <c r="I1145" s="10"/>
      <c r="J1145" s="12" t="str">
        <f aca="false">IF(D1145="","",IFERROR(INDEX(Categories!$B$2:$B$38,MATCH(D1145,Categories!$A$2:$A$38,0)),"?"))</f>
        <v/>
      </c>
      <c r="K1145" s="12" t="str">
        <f aca="false">IF(AND(A1145="",D1145="",E1145="",F1145=""),"",IF(A1145="","Add a date",IF(D1145="","Pick a category",IF(J1145="?","Category not on Categories tab",IF(AND(E1145&lt;&gt;"",F1145&lt;&gt;""),"Use In OR Out, not both",IF(AND(E1145="",F1145=""),"Add an amount",""))))))</f>
        <v/>
      </c>
    </row>
    <row r="1146" customFormat="false" ht="15" hidden="false" customHeight="false" outlineLevel="0" collapsed="false">
      <c r="A1146" s="9"/>
      <c r="B1146" s="10"/>
      <c r="C1146" s="10"/>
      <c r="D1146" s="10"/>
      <c r="E1146" s="11"/>
      <c r="F1146" s="11"/>
      <c r="G1146" s="10"/>
      <c r="H1146" s="10"/>
      <c r="I1146" s="10"/>
      <c r="J1146" s="12" t="str">
        <f aca="false">IF(D1146="","",IFERROR(INDEX(Categories!$B$2:$B$38,MATCH(D1146,Categories!$A$2:$A$38,0)),"?"))</f>
        <v/>
      </c>
      <c r="K1146" s="12" t="str">
        <f aca="false">IF(AND(A1146="",D1146="",E1146="",F1146=""),"",IF(A1146="","Add a date",IF(D1146="","Pick a category",IF(J1146="?","Category not on Categories tab",IF(AND(E1146&lt;&gt;"",F1146&lt;&gt;""),"Use In OR Out, not both",IF(AND(E1146="",F1146=""),"Add an amount",""))))))</f>
        <v/>
      </c>
    </row>
    <row r="1147" customFormat="false" ht="15" hidden="false" customHeight="false" outlineLevel="0" collapsed="false">
      <c r="A1147" s="9"/>
      <c r="B1147" s="10"/>
      <c r="C1147" s="10"/>
      <c r="D1147" s="10"/>
      <c r="E1147" s="11"/>
      <c r="F1147" s="11"/>
      <c r="G1147" s="10"/>
      <c r="H1147" s="10"/>
      <c r="I1147" s="10"/>
      <c r="J1147" s="12" t="str">
        <f aca="false">IF(D1147="","",IFERROR(INDEX(Categories!$B$2:$B$38,MATCH(D1147,Categories!$A$2:$A$38,0)),"?"))</f>
        <v/>
      </c>
      <c r="K1147" s="12" t="str">
        <f aca="false">IF(AND(A1147="",D1147="",E1147="",F1147=""),"",IF(A1147="","Add a date",IF(D1147="","Pick a category",IF(J1147="?","Category not on Categories tab",IF(AND(E1147&lt;&gt;"",F1147&lt;&gt;""),"Use In OR Out, not both",IF(AND(E1147="",F1147=""),"Add an amount",""))))))</f>
        <v/>
      </c>
    </row>
    <row r="1148" customFormat="false" ht="15" hidden="false" customHeight="false" outlineLevel="0" collapsed="false">
      <c r="A1148" s="9"/>
      <c r="B1148" s="10"/>
      <c r="C1148" s="10"/>
      <c r="D1148" s="10"/>
      <c r="E1148" s="11"/>
      <c r="F1148" s="11"/>
      <c r="G1148" s="10"/>
      <c r="H1148" s="10"/>
      <c r="I1148" s="10"/>
      <c r="J1148" s="12" t="str">
        <f aca="false">IF(D1148="","",IFERROR(INDEX(Categories!$B$2:$B$38,MATCH(D1148,Categories!$A$2:$A$38,0)),"?"))</f>
        <v/>
      </c>
      <c r="K1148" s="12" t="str">
        <f aca="false">IF(AND(A1148="",D1148="",E1148="",F1148=""),"",IF(A1148="","Add a date",IF(D1148="","Pick a category",IF(J1148="?","Category not on Categories tab",IF(AND(E1148&lt;&gt;"",F1148&lt;&gt;""),"Use In OR Out, not both",IF(AND(E1148="",F1148=""),"Add an amount",""))))))</f>
        <v/>
      </c>
    </row>
    <row r="1149" customFormat="false" ht="15" hidden="false" customHeight="false" outlineLevel="0" collapsed="false">
      <c r="A1149" s="9"/>
      <c r="B1149" s="10"/>
      <c r="C1149" s="10"/>
      <c r="D1149" s="10"/>
      <c r="E1149" s="11"/>
      <c r="F1149" s="11"/>
      <c r="G1149" s="10"/>
      <c r="H1149" s="10"/>
      <c r="I1149" s="10"/>
      <c r="J1149" s="12" t="str">
        <f aca="false">IF(D1149="","",IFERROR(INDEX(Categories!$B$2:$B$38,MATCH(D1149,Categories!$A$2:$A$38,0)),"?"))</f>
        <v/>
      </c>
      <c r="K1149" s="12" t="str">
        <f aca="false">IF(AND(A1149="",D1149="",E1149="",F1149=""),"",IF(A1149="","Add a date",IF(D1149="","Pick a category",IF(J1149="?","Category not on Categories tab",IF(AND(E1149&lt;&gt;"",F1149&lt;&gt;""),"Use In OR Out, not both",IF(AND(E1149="",F1149=""),"Add an amount",""))))))</f>
        <v/>
      </c>
    </row>
    <row r="1150" customFormat="false" ht="15" hidden="false" customHeight="false" outlineLevel="0" collapsed="false">
      <c r="A1150" s="9"/>
      <c r="B1150" s="10"/>
      <c r="C1150" s="10"/>
      <c r="D1150" s="10"/>
      <c r="E1150" s="11"/>
      <c r="F1150" s="11"/>
      <c r="G1150" s="10"/>
      <c r="H1150" s="10"/>
      <c r="I1150" s="10"/>
      <c r="J1150" s="12" t="str">
        <f aca="false">IF(D1150="","",IFERROR(INDEX(Categories!$B$2:$B$38,MATCH(D1150,Categories!$A$2:$A$38,0)),"?"))</f>
        <v/>
      </c>
      <c r="K1150" s="12" t="str">
        <f aca="false">IF(AND(A1150="",D1150="",E1150="",F1150=""),"",IF(A1150="","Add a date",IF(D1150="","Pick a category",IF(J1150="?","Category not on Categories tab",IF(AND(E1150&lt;&gt;"",F1150&lt;&gt;""),"Use In OR Out, not both",IF(AND(E1150="",F1150=""),"Add an amount",""))))))</f>
        <v/>
      </c>
    </row>
    <row r="1151" customFormat="false" ht="15" hidden="false" customHeight="false" outlineLevel="0" collapsed="false">
      <c r="A1151" s="9"/>
      <c r="B1151" s="10"/>
      <c r="C1151" s="10"/>
      <c r="D1151" s="10"/>
      <c r="E1151" s="11"/>
      <c r="F1151" s="11"/>
      <c r="G1151" s="10"/>
      <c r="H1151" s="10"/>
      <c r="I1151" s="10"/>
      <c r="J1151" s="12" t="str">
        <f aca="false">IF(D1151="","",IFERROR(INDEX(Categories!$B$2:$B$38,MATCH(D1151,Categories!$A$2:$A$38,0)),"?"))</f>
        <v/>
      </c>
      <c r="K1151" s="12" t="str">
        <f aca="false">IF(AND(A1151="",D1151="",E1151="",F1151=""),"",IF(A1151="","Add a date",IF(D1151="","Pick a category",IF(J1151="?","Category not on Categories tab",IF(AND(E1151&lt;&gt;"",F1151&lt;&gt;""),"Use In OR Out, not both",IF(AND(E1151="",F1151=""),"Add an amount",""))))))</f>
        <v/>
      </c>
    </row>
    <row r="1152" customFormat="false" ht="15" hidden="false" customHeight="false" outlineLevel="0" collapsed="false">
      <c r="A1152" s="9"/>
      <c r="B1152" s="10"/>
      <c r="C1152" s="10"/>
      <c r="D1152" s="10"/>
      <c r="E1152" s="11"/>
      <c r="F1152" s="11"/>
      <c r="G1152" s="10"/>
      <c r="H1152" s="10"/>
      <c r="I1152" s="10"/>
      <c r="J1152" s="12" t="str">
        <f aca="false">IF(D1152="","",IFERROR(INDEX(Categories!$B$2:$B$38,MATCH(D1152,Categories!$A$2:$A$38,0)),"?"))</f>
        <v/>
      </c>
      <c r="K1152" s="12" t="str">
        <f aca="false">IF(AND(A1152="",D1152="",E1152="",F1152=""),"",IF(A1152="","Add a date",IF(D1152="","Pick a category",IF(J1152="?","Category not on Categories tab",IF(AND(E1152&lt;&gt;"",F1152&lt;&gt;""),"Use In OR Out, not both",IF(AND(E1152="",F1152=""),"Add an amount",""))))))</f>
        <v/>
      </c>
    </row>
    <row r="1153" customFormat="false" ht="15" hidden="false" customHeight="false" outlineLevel="0" collapsed="false">
      <c r="A1153" s="9"/>
      <c r="B1153" s="10"/>
      <c r="C1153" s="10"/>
      <c r="D1153" s="10"/>
      <c r="E1153" s="11"/>
      <c r="F1153" s="11"/>
      <c r="G1153" s="10"/>
      <c r="H1153" s="10"/>
      <c r="I1153" s="10"/>
      <c r="J1153" s="12" t="str">
        <f aca="false">IF(D1153="","",IFERROR(INDEX(Categories!$B$2:$B$38,MATCH(D1153,Categories!$A$2:$A$38,0)),"?"))</f>
        <v/>
      </c>
      <c r="K1153" s="12" t="str">
        <f aca="false">IF(AND(A1153="",D1153="",E1153="",F1153=""),"",IF(A1153="","Add a date",IF(D1153="","Pick a category",IF(J1153="?","Category not on Categories tab",IF(AND(E1153&lt;&gt;"",F1153&lt;&gt;""),"Use In OR Out, not both",IF(AND(E1153="",F1153=""),"Add an amount",""))))))</f>
        <v/>
      </c>
    </row>
    <row r="1154" customFormat="false" ht="15" hidden="false" customHeight="false" outlineLevel="0" collapsed="false">
      <c r="A1154" s="9"/>
      <c r="B1154" s="10"/>
      <c r="C1154" s="10"/>
      <c r="D1154" s="10"/>
      <c r="E1154" s="11"/>
      <c r="F1154" s="11"/>
      <c r="G1154" s="10"/>
      <c r="H1154" s="10"/>
      <c r="I1154" s="10"/>
      <c r="J1154" s="12" t="str">
        <f aca="false">IF(D1154="","",IFERROR(INDEX(Categories!$B$2:$B$38,MATCH(D1154,Categories!$A$2:$A$38,0)),"?"))</f>
        <v/>
      </c>
      <c r="K1154" s="12" t="str">
        <f aca="false">IF(AND(A1154="",D1154="",E1154="",F1154=""),"",IF(A1154="","Add a date",IF(D1154="","Pick a category",IF(J1154="?","Category not on Categories tab",IF(AND(E1154&lt;&gt;"",F1154&lt;&gt;""),"Use In OR Out, not both",IF(AND(E1154="",F1154=""),"Add an amount",""))))))</f>
        <v/>
      </c>
    </row>
    <row r="1155" customFormat="false" ht="15" hidden="false" customHeight="false" outlineLevel="0" collapsed="false">
      <c r="A1155" s="9"/>
      <c r="B1155" s="10"/>
      <c r="C1155" s="10"/>
      <c r="D1155" s="10"/>
      <c r="E1155" s="11"/>
      <c r="F1155" s="11"/>
      <c r="G1155" s="10"/>
      <c r="H1155" s="10"/>
      <c r="I1155" s="10"/>
      <c r="J1155" s="12" t="str">
        <f aca="false">IF(D1155="","",IFERROR(INDEX(Categories!$B$2:$B$38,MATCH(D1155,Categories!$A$2:$A$38,0)),"?"))</f>
        <v/>
      </c>
      <c r="K1155" s="12" t="str">
        <f aca="false">IF(AND(A1155="",D1155="",E1155="",F1155=""),"",IF(A1155="","Add a date",IF(D1155="","Pick a category",IF(J1155="?","Category not on Categories tab",IF(AND(E1155&lt;&gt;"",F1155&lt;&gt;""),"Use In OR Out, not both",IF(AND(E1155="",F1155=""),"Add an amount",""))))))</f>
        <v/>
      </c>
    </row>
    <row r="1156" customFormat="false" ht="15" hidden="false" customHeight="false" outlineLevel="0" collapsed="false">
      <c r="A1156" s="9"/>
      <c r="B1156" s="10"/>
      <c r="C1156" s="10"/>
      <c r="D1156" s="10"/>
      <c r="E1156" s="11"/>
      <c r="F1156" s="11"/>
      <c r="G1156" s="10"/>
      <c r="H1156" s="10"/>
      <c r="I1156" s="10"/>
      <c r="J1156" s="12" t="str">
        <f aca="false">IF(D1156="","",IFERROR(INDEX(Categories!$B$2:$B$38,MATCH(D1156,Categories!$A$2:$A$38,0)),"?"))</f>
        <v/>
      </c>
      <c r="K1156" s="12" t="str">
        <f aca="false">IF(AND(A1156="",D1156="",E1156="",F1156=""),"",IF(A1156="","Add a date",IF(D1156="","Pick a category",IF(J1156="?","Category not on Categories tab",IF(AND(E1156&lt;&gt;"",F1156&lt;&gt;""),"Use In OR Out, not both",IF(AND(E1156="",F1156=""),"Add an amount",""))))))</f>
        <v/>
      </c>
    </row>
    <row r="1157" customFormat="false" ht="15" hidden="false" customHeight="false" outlineLevel="0" collapsed="false">
      <c r="A1157" s="9"/>
      <c r="B1157" s="10"/>
      <c r="C1157" s="10"/>
      <c r="D1157" s="10"/>
      <c r="E1157" s="11"/>
      <c r="F1157" s="11"/>
      <c r="G1157" s="10"/>
      <c r="H1157" s="10"/>
      <c r="I1157" s="10"/>
      <c r="J1157" s="12" t="str">
        <f aca="false">IF(D1157="","",IFERROR(INDEX(Categories!$B$2:$B$38,MATCH(D1157,Categories!$A$2:$A$38,0)),"?"))</f>
        <v/>
      </c>
      <c r="K1157" s="12" t="str">
        <f aca="false">IF(AND(A1157="",D1157="",E1157="",F1157=""),"",IF(A1157="","Add a date",IF(D1157="","Pick a category",IF(J1157="?","Category not on Categories tab",IF(AND(E1157&lt;&gt;"",F1157&lt;&gt;""),"Use In OR Out, not both",IF(AND(E1157="",F1157=""),"Add an amount",""))))))</f>
        <v/>
      </c>
    </row>
    <row r="1158" customFormat="false" ht="15" hidden="false" customHeight="false" outlineLevel="0" collapsed="false">
      <c r="A1158" s="9"/>
      <c r="B1158" s="10"/>
      <c r="C1158" s="10"/>
      <c r="D1158" s="10"/>
      <c r="E1158" s="11"/>
      <c r="F1158" s="11"/>
      <c r="G1158" s="10"/>
      <c r="H1158" s="10"/>
      <c r="I1158" s="10"/>
      <c r="J1158" s="12" t="str">
        <f aca="false">IF(D1158="","",IFERROR(INDEX(Categories!$B$2:$B$38,MATCH(D1158,Categories!$A$2:$A$38,0)),"?"))</f>
        <v/>
      </c>
      <c r="K1158" s="12" t="str">
        <f aca="false">IF(AND(A1158="",D1158="",E1158="",F1158=""),"",IF(A1158="","Add a date",IF(D1158="","Pick a category",IF(J1158="?","Category not on Categories tab",IF(AND(E1158&lt;&gt;"",F1158&lt;&gt;""),"Use In OR Out, not both",IF(AND(E1158="",F1158=""),"Add an amount",""))))))</f>
        <v/>
      </c>
    </row>
    <row r="1159" customFormat="false" ht="15" hidden="false" customHeight="false" outlineLevel="0" collapsed="false">
      <c r="A1159" s="9"/>
      <c r="B1159" s="10"/>
      <c r="C1159" s="10"/>
      <c r="D1159" s="10"/>
      <c r="E1159" s="11"/>
      <c r="F1159" s="11"/>
      <c r="G1159" s="10"/>
      <c r="H1159" s="10"/>
      <c r="I1159" s="10"/>
      <c r="J1159" s="12" t="str">
        <f aca="false">IF(D1159="","",IFERROR(INDEX(Categories!$B$2:$B$38,MATCH(D1159,Categories!$A$2:$A$38,0)),"?"))</f>
        <v/>
      </c>
      <c r="K1159" s="12" t="str">
        <f aca="false">IF(AND(A1159="",D1159="",E1159="",F1159=""),"",IF(A1159="","Add a date",IF(D1159="","Pick a category",IF(J1159="?","Category not on Categories tab",IF(AND(E1159&lt;&gt;"",F1159&lt;&gt;""),"Use In OR Out, not both",IF(AND(E1159="",F1159=""),"Add an amount",""))))))</f>
        <v/>
      </c>
    </row>
    <row r="1160" customFormat="false" ht="15" hidden="false" customHeight="false" outlineLevel="0" collapsed="false">
      <c r="A1160" s="9"/>
      <c r="B1160" s="10"/>
      <c r="C1160" s="10"/>
      <c r="D1160" s="10"/>
      <c r="E1160" s="11"/>
      <c r="F1160" s="11"/>
      <c r="G1160" s="10"/>
      <c r="H1160" s="10"/>
      <c r="I1160" s="10"/>
      <c r="J1160" s="12" t="str">
        <f aca="false">IF(D1160="","",IFERROR(INDEX(Categories!$B$2:$B$38,MATCH(D1160,Categories!$A$2:$A$38,0)),"?"))</f>
        <v/>
      </c>
      <c r="K1160" s="12" t="str">
        <f aca="false">IF(AND(A1160="",D1160="",E1160="",F1160=""),"",IF(A1160="","Add a date",IF(D1160="","Pick a category",IF(J1160="?","Category not on Categories tab",IF(AND(E1160&lt;&gt;"",F1160&lt;&gt;""),"Use In OR Out, not both",IF(AND(E1160="",F1160=""),"Add an amount",""))))))</f>
        <v/>
      </c>
    </row>
    <row r="1161" customFormat="false" ht="15" hidden="false" customHeight="false" outlineLevel="0" collapsed="false">
      <c r="A1161" s="9"/>
      <c r="B1161" s="10"/>
      <c r="C1161" s="10"/>
      <c r="D1161" s="10"/>
      <c r="E1161" s="11"/>
      <c r="F1161" s="11"/>
      <c r="G1161" s="10"/>
      <c r="H1161" s="10"/>
      <c r="I1161" s="10"/>
      <c r="J1161" s="12" t="str">
        <f aca="false">IF(D1161="","",IFERROR(INDEX(Categories!$B$2:$B$38,MATCH(D1161,Categories!$A$2:$A$38,0)),"?"))</f>
        <v/>
      </c>
      <c r="K1161" s="12" t="str">
        <f aca="false">IF(AND(A1161="",D1161="",E1161="",F1161=""),"",IF(A1161="","Add a date",IF(D1161="","Pick a category",IF(J1161="?","Category not on Categories tab",IF(AND(E1161&lt;&gt;"",F1161&lt;&gt;""),"Use In OR Out, not both",IF(AND(E1161="",F1161=""),"Add an amount",""))))))</f>
        <v/>
      </c>
    </row>
    <row r="1162" customFormat="false" ht="15" hidden="false" customHeight="false" outlineLevel="0" collapsed="false">
      <c r="A1162" s="9"/>
      <c r="B1162" s="10"/>
      <c r="C1162" s="10"/>
      <c r="D1162" s="10"/>
      <c r="E1162" s="11"/>
      <c r="F1162" s="11"/>
      <c r="G1162" s="10"/>
      <c r="H1162" s="10"/>
      <c r="I1162" s="10"/>
      <c r="J1162" s="12" t="str">
        <f aca="false">IF(D1162="","",IFERROR(INDEX(Categories!$B$2:$B$38,MATCH(D1162,Categories!$A$2:$A$38,0)),"?"))</f>
        <v/>
      </c>
      <c r="K1162" s="12" t="str">
        <f aca="false">IF(AND(A1162="",D1162="",E1162="",F1162=""),"",IF(A1162="","Add a date",IF(D1162="","Pick a category",IF(J1162="?","Category not on Categories tab",IF(AND(E1162&lt;&gt;"",F1162&lt;&gt;""),"Use In OR Out, not both",IF(AND(E1162="",F1162=""),"Add an amount",""))))))</f>
        <v/>
      </c>
    </row>
    <row r="1163" customFormat="false" ht="15" hidden="false" customHeight="false" outlineLevel="0" collapsed="false">
      <c r="A1163" s="9"/>
      <c r="B1163" s="10"/>
      <c r="C1163" s="10"/>
      <c r="D1163" s="10"/>
      <c r="E1163" s="11"/>
      <c r="F1163" s="11"/>
      <c r="G1163" s="10"/>
      <c r="H1163" s="10"/>
      <c r="I1163" s="10"/>
      <c r="J1163" s="12" t="str">
        <f aca="false">IF(D1163="","",IFERROR(INDEX(Categories!$B$2:$B$38,MATCH(D1163,Categories!$A$2:$A$38,0)),"?"))</f>
        <v/>
      </c>
      <c r="K1163" s="12" t="str">
        <f aca="false">IF(AND(A1163="",D1163="",E1163="",F1163=""),"",IF(A1163="","Add a date",IF(D1163="","Pick a category",IF(J1163="?","Category not on Categories tab",IF(AND(E1163&lt;&gt;"",F1163&lt;&gt;""),"Use In OR Out, not both",IF(AND(E1163="",F1163=""),"Add an amount",""))))))</f>
        <v/>
      </c>
    </row>
    <row r="1164" customFormat="false" ht="15" hidden="false" customHeight="false" outlineLevel="0" collapsed="false">
      <c r="A1164" s="9"/>
      <c r="B1164" s="10"/>
      <c r="C1164" s="10"/>
      <c r="D1164" s="10"/>
      <c r="E1164" s="11"/>
      <c r="F1164" s="11"/>
      <c r="G1164" s="10"/>
      <c r="H1164" s="10"/>
      <c r="I1164" s="10"/>
      <c r="J1164" s="12" t="str">
        <f aca="false">IF(D1164="","",IFERROR(INDEX(Categories!$B$2:$B$38,MATCH(D1164,Categories!$A$2:$A$38,0)),"?"))</f>
        <v/>
      </c>
      <c r="K1164" s="12" t="str">
        <f aca="false">IF(AND(A1164="",D1164="",E1164="",F1164=""),"",IF(A1164="","Add a date",IF(D1164="","Pick a category",IF(J1164="?","Category not on Categories tab",IF(AND(E1164&lt;&gt;"",F1164&lt;&gt;""),"Use In OR Out, not both",IF(AND(E1164="",F1164=""),"Add an amount",""))))))</f>
        <v/>
      </c>
    </row>
    <row r="1165" customFormat="false" ht="15" hidden="false" customHeight="false" outlineLevel="0" collapsed="false">
      <c r="A1165" s="9"/>
      <c r="B1165" s="10"/>
      <c r="C1165" s="10"/>
      <c r="D1165" s="10"/>
      <c r="E1165" s="11"/>
      <c r="F1165" s="11"/>
      <c r="G1165" s="10"/>
      <c r="H1165" s="10"/>
      <c r="I1165" s="10"/>
      <c r="J1165" s="12" t="str">
        <f aca="false">IF(D1165="","",IFERROR(INDEX(Categories!$B$2:$B$38,MATCH(D1165,Categories!$A$2:$A$38,0)),"?"))</f>
        <v/>
      </c>
      <c r="K1165" s="12" t="str">
        <f aca="false">IF(AND(A1165="",D1165="",E1165="",F1165=""),"",IF(A1165="","Add a date",IF(D1165="","Pick a category",IF(J1165="?","Category not on Categories tab",IF(AND(E1165&lt;&gt;"",F1165&lt;&gt;""),"Use In OR Out, not both",IF(AND(E1165="",F1165=""),"Add an amount",""))))))</f>
        <v/>
      </c>
    </row>
    <row r="1166" customFormat="false" ht="15" hidden="false" customHeight="false" outlineLevel="0" collapsed="false">
      <c r="A1166" s="9"/>
      <c r="B1166" s="10"/>
      <c r="C1166" s="10"/>
      <c r="D1166" s="10"/>
      <c r="E1166" s="11"/>
      <c r="F1166" s="11"/>
      <c r="G1166" s="10"/>
      <c r="H1166" s="10"/>
      <c r="I1166" s="10"/>
      <c r="J1166" s="12" t="str">
        <f aca="false">IF(D1166="","",IFERROR(INDEX(Categories!$B$2:$B$38,MATCH(D1166,Categories!$A$2:$A$38,0)),"?"))</f>
        <v/>
      </c>
      <c r="K1166" s="12" t="str">
        <f aca="false">IF(AND(A1166="",D1166="",E1166="",F1166=""),"",IF(A1166="","Add a date",IF(D1166="","Pick a category",IF(J1166="?","Category not on Categories tab",IF(AND(E1166&lt;&gt;"",F1166&lt;&gt;""),"Use In OR Out, not both",IF(AND(E1166="",F1166=""),"Add an amount",""))))))</f>
        <v/>
      </c>
    </row>
    <row r="1167" customFormat="false" ht="15" hidden="false" customHeight="false" outlineLevel="0" collapsed="false">
      <c r="A1167" s="9"/>
      <c r="B1167" s="10"/>
      <c r="C1167" s="10"/>
      <c r="D1167" s="10"/>
      <c r="E1167" s="11"/>
      <c r="F1167" s="11"/>
      <c r="G1167" s="10"/>
      <c r="H1167" s="10"/>
      <c r="I1167" s="10"/>
      <c r="J1167" s="12" t="str">
        <f aca="false">IF(D1167="","",IFERROR(INDEX(Categories!$B$2:$B$38,MATCH(D1167,Categories!$A$2:$A$38,0)),"?"))</f>
        <v/>
      </c>
      <c r="K1167" s="12" t="str">
        <f aca="false">IF(AND(A1167="",D1167="",E1167="",F1167=""),"",IF(A1167="","Add a date",IF(D1167="","Pick a category",IF(J1167="?","Category not on Categories tab",IF(AND(E1167&lt;&gt;"",F1167&lt;&gt;""),"Use In OR Out, not both",IF(AND(E1167="",F1167=""),"Add an amount",""))))))</f>
        <v/>
      </c>
    </row>
    <row r="1168" customFormat="false" ht="15" hidden="false" customHeight="false" outlineLevel="0" collapsed="false">
      <c r="A1168" s="9"/>
      <c r="B1168" s="10"/>
      <c r="C1168" s="10"/>
      <c r="D1168" s="10"/>
      <c r="E1168" s="11"/>
      <c r="F1168" s="11"/>
      <c r="G1168" s="10"/>
      <c r="H1168" s="10"/>
      <c r="I1168" s="10"/>
      <c r="J1168" s="12" t="str">
        <f aca="false">IF(D1168="","",IFERROR(INDEX(Categories!$B$2:$B$38,MATCH(D1168,Categories!$A$2:$A$38,0)),"?"))</f>
        <v/>
      </c>
      <c r="K1168" s="12" t="str">
        <f aca="false">IF(AND(A1168="",D1168="",E1168="",F1168=""),"",IF(A1168="","Add a date",IF(D1168="","Pick a category",IF(J1168="?","Category not on Categories tab",IF(AND(E1168&lt;&gt;"",F1168&lt;&gt;""),"Use In OR Out, not both",IF(AND(E1168="",F1168=""),"Add an amount",""))))))</f>
        <v/>
      </c>
    </row>
    <row r="1169" customFormat="false" ht="15" hidden="false" customHeight="false" outlineLevel="0" collapsed="false">
      <c r="A1169" s="9"/>
      <c r="B1169" s="10"/>
      <c r="C1169" s="10"/>
      <c r="D1169" s="10"/>
      <c r="E1169" s="11"/>
      <c r="F1169" s="11"/>
      <c r="G1169" s="10"/>
      <c r="H1169" s="10"/>
      <c r="I1169" s="10"/>
      <c r="J1169" s="12" t="str">
        <f aca="false">IF(D1169="","",IFERROR(INDEX(Categories!$B$2:$B$38,MATCH(D1169,Categories!$A$2:$A$38,0)),"?"))</f>
        <v/>
      </c>
      <c r="K1169" s="12" t="str">
        <f aca="false">IF(AND(A1169="",D1169="",E1169="",F1169=""),"",IF(A1169="","Add a date",IF(D1169="","Pick a category",IF(J1169="?","Category not on Categories tab",IF(AND(E1169&lt;&gt;"",F1169&lt;&gt;""),"Use In OR Out, not both",IF(AND(E1169="",F1169=""),"Add an amount",""))))))</f>
        <v/>
      </c>
    </row>
    <row r="1170" customFormat="false" ht="15" hidden="false" customHeight="false" outlineLevel="0" collapsed="false">
      <c r="A1170" s="9"/>
      <c r="B1170" s="10"/>
      <c r="C1170" s="10"/>
      <c r="D1170" s="10"/>
      <c r="E1170" s="11"/>
      <c r="F1170" s="11"/>
      <c r="G1170" s="10"/>
      <c r="H1170" s="10"/>
      <c r="I1170" s="10"/>
      <c r="J1170" s="12" t="str">
        <f aca="false">IF(D1170="","",IFERROR(INDEX(Categories!$B$2:$B$38,MATCH(D1170,Categories!$A$2:$A$38,0)),"?"))</f>
        <v/>
      </c>
      <c r="K1170" s="12" t="str">
        <f aca="false">IF(AND(A1170="",D1170="",E1170="",F1170=""),"",IF(A1170="","Add a date",IF(D1170="","Pick a category",IF(J1170="?","Category not on Categories tab",IF(AND(E1170&lt;&gt;"",F1170&lt;&gt;""),"Use In OR Out, not both",IF(AND(E1170="",F1170=""),"Add an amount",""))))))</f>
        <v/>
      </c>
    </row>
    <row r="1171" customFormat="false" ht="15" hidden="false" customHeight="false" outlineLevel="0" collapsed="false">
      <c r="A1171" s="9"/>
      <c r="B1171" s="10"/>
      <c r="C1171" s="10"/>
      <c r="D1171" s="10"/>
      <c r="E1171" s="11"/>
      <c r="F1171" s="11"/>
      <c r="G1171" s="10"/>
      <c r="H1171" s="10"/>
      <c r="I1171" s="10"/>
      <c r="J1171" s="12" t="str">
        <f aca="false">IF(D1171="","",IFERROR(INDEX(Categories!$B$2:$B$38,MATCH(D1171,Categories!$A$2:$A$38,0)),"?"))</f>
        <v/>
      </c>
      <c r="K1171" s="12" t="str">
        <f aca="false">IF(AND(A1171="",D1171="",E1171="",F1171=""),"",IF(A1171="","Add a date",IF(D1171="","Pick a category",IF(J1171="?","Category not on Categories tab",IF(AND(E1171&lt;&gt;"",F1171&lt;&gt;""),"Use In OR Out, not both",IF(AND(E1171="",F1171=""),"Add an amount",""))))))</f>
        <v/>
      </c>
    </row>
    <row r="1172" customFormat="false" ht="15" hidden="false" customHeight="false" outlineLevel="0" collapsed="false">
      <c r="A1172" s="9"/>
      <c r="B1172" s="10"/>
      <c r="C1172" s="10"/>
      <c r="D1172" s="10"/>
      <c r="E1172" s="11"/>
      <c r="F1172" s="11"/>
      <c r="G1172" s="10"/>
      <c r="H1172" s="10"/>
      <c r="I1172" s="10"/>
      <c r="J1172" s="12" t="str">
        <f aca="false">IF(D1172="","",IFERROR(INDEX(Categories!$B$2:$B$38,MATCH(D1172,Categories!$A$2:$A$38,0)),"?"))</f>
        <v/>
      </c>
      <c r="K1172" s="12" t="str">
        <f aca="false">IF(AND(A1172="",D1172="",E1172="",F1172=""),"",IF(A1172="","Add a date",IF(D1172="","Pick a category",IF(J1172="?","Category not on Categories tab",IF(AND(E1172&lt;&gt;"",F1172&lt;&gt;""),"Use In OR Out, not both",IF(AND(E1172="",F1172=""),"Add an amount",""))))))</f>
        <v/>
      </c>
    </row>
    <row r="1173" customFormat="false" ht="15" hidden="false" customHeight="false" outlineLevel="0" collapsed="false">
      <c r="A1173" s="9"/>
      <c r="B1173" s="10"/>
      <c r="C1173" s="10"/>
      <c r="D1173" s="10"/>
      <c r="E1173" s="11"/>
      <c r="F1173" s="11"/>
      <c r="G1173" s="10"/>
      <c r="H1173" s="10"/>
      <c r="I1173" s="10"/>
      <c r="J1173" s="12" t="str">
        <f aca="false">IF(D1173="","",IFERROR(INDEX(Categories!$B$2:$B$38,MATCH(D1173,Categories!$A$2:$A$38,0)),"?"))</f>
        <v/>
      </c>
      <c r="K1173" s="12" t="str">
        <f aca="false">IF(AND(A1173="",D1173="",E1173="",F1173=""),"",IF(A1173="","Add a date",IF(D1173="","Pick a category",IF(J1173="?","Category not on Categories tab",IF(AND(E1173&lt;&gt;"",F1173&lt;&gt;""),"Use In OR Out, not both",IF(AND(E1173="",F1173=""),"Add an amount",""))))))</f>
        <v/>
      </c>
    </row>
    <row r="1174" customFormat="false" ht="15" hidden="false" customHeight="false" outlineLevel="0" collapsed="false">
      <c r="A1174" s="9"/>
      <c r="B1174" s="10"/>
      <c r="C1174" s="10"/>
      <c r="D1174" s="10"/>
      <c r="E1174" s="11"/>
      <c r="F1174" s="11"/>
      <c r="G1174" s="10"/>
      <c r="H1174" s="10"/>
      <c r="I1174" s="10"/>
      <c r="J1174" s="12" t="str">
        <f aca="false">IF(D1174="","",IFERROR(INDEX(Categories!$B$2:$B$38,MATCH(D1174,Categories!$A$2:$A$38,0)),"?"))</f>
        <v/>
      </c>
      <c r="K1174" s="12" t="str">
        <f aca="false">IF(AND(A1174="",D1174="",E1174="",F1174=""),"",IF(A1174="","Add a date",IF(D1174="","Pick a category",IF(J1174="?","Category not on Categories tab",IF(AND(E1174&lt;&gt;"",F1174&lt;&gt;""),"Use In OR Out, not both",IF(AND(E1174="",F1174=""),"Add an amount",""))))))</f>
        <v/>
      </c>
    </row>
    <row r="1175" customFormat="false" ht="15" hidden="false" customHeight="false" outlineLevel="0" collapsed="false">
      <c r="A1175" s="9"/>
      <c r="B1175" s="10"/>
      <c r="C1175" s="10"/>
      <c r="D1175" s="10"/>
      <c r="E1175" s="11"/>
      <c r="F1175" s="11"/>
      <c r="G1175" s="10"/>
      <c r="H1175" s="10"/>
      <c r="I1175" s="10"/>
      <c r="J1175" s="12" t="str">
        <f aca="false">IF(D1175="","",IFERROR(INDEX(Categories!$B$2:$B$38,MATCH(D1175,Categories!$A$2:$A$38,0)),"?"))</f>
        <v/>
      </c>
      <c r="K1175" s="12" t="str">
        <f aca="false">IF(AND(A1175="",D1175="",E1175="",F1175=""),"",IF(A1175="","Add a date",IF(D1175="","Pick a category",IF(J1175="?","Category not on Categories tab",IF(AND(E1175&lt;&gt;"",F1175&lt;&gt;""),"Use In OR Out, not both",IF(AND(E1175="",F1175=""),"Add an amount",""))))))</f>
        <v/>
      </c>
    </row>
    <row r="1176" customFormat="false" ht="15" hidden="false" customHeight="false" outlineLevel="0" collapsed="false">
      <c r="A1176" s="9"/>
      <c r="B1176" s="10"/>
      <c r="C1176" s="10"/>
      <c r="D1176" s="10"/>
      <c r="E1176" s="11"/>
      <c r="F1176" s="11"/>
      <c r="G1176" s="10"/>
      <c r="H1176" s="10"/>
      <c r="I1176" s="10"/>
      <c r="J1176" s="12" t="str">
        <f aca="false">IF(D1176="","",IFERROR(INDEX(Categories!$B$2:$B$38,MATCH(D1176,Categories!$A$2:$A$38,0)),"?"))</f>
        <v/>
      </c>
      <c r="K1176" s="12" t="str">
        <f aca="false">IF(AND(A1176="",D1176="",E1176="",F1176=""),"",IF(A1176="","Add a date",IF(D1176="","Pick a category",IF(J1176="?","Category not on Categories tab",IF(AND(E1176&lt;&gt;"",F1176&lt;&gt;""),"Use In OR Out, not both",IF(AND(E1176="",F1176=""),"Add an amount",""))))))</f>
        <v/>
      </c>
    </row>
    <row r="1177" customFormat="false" ht="15" hidden="false" customHeight="false" outlineLevel="0" collapsed="false">
      <c r="A1177" s="9"/>
      <c r="B1177" s="10"/>
      <c r="C1177" s="10"/>
      <c r="D1177" s="10"/>
      <c r="E1177" s="11"/>
      <c r="F1177" s="11"/>
      <c r="G1177" s="10"/>
      <c r="H1177" s="10"/>
      <c r="I1177" s="10"/>
      <c r="J1177" s="12" t="str">
        <f aca="false">IF(D1177="","",IFERROR(INDEX(Categories!$B$2:$B$38,MATCH(D1177,Categories!$A$2:$A$38,0)),"?"))</f>
        <v/>
      </c>
      <c r="K1177" s="12" t="str">
        <f aca="false">IF(AND(A1177="",D1177="",E1177="",F1177=""),"",IF(A1177="","Add a date",IF(D1177="","Pick a category",IF(J1177="?","Category not on Categories tab",IF(AND(E1177&lt;&gt;"",F1177&lt;&gt;""),"Use In OR Out, not both",IF(AND(E1177="",F1177=""),"Add an amount",""))))))</f>
        <v/>
      </c>
    </row>
    <row r="1178" customFormat="false" ht="15" hidden="false" customHeight="false" outlineLevel="0" collapsed="false">
      <c r="A1178" s="9"/>
      <c r="B1178" s="10"/>
      <c r="C1178" s="10"/>
      <c r="D1178" s="10"/>
      <c r="E1178" s="11"/>
      <c r="F1178" s="11"/>
      <c r="G1178" s="10"/>
      <c r="H1178" s="10"/>
      <c r="I1178" s="10"/>
      <c r="J1178" s="12" t="str">
        <f aca="false">IF(D1178="","",IFERROR(INDEX(Categories!$B$2:$B$38,MATCH(D1178,Categories!$A$2:$A$38,0)),"?"))</f>
        <v/>
      </c>
      <c r="K1178" s="12" t="str">
        <f aca="false">IF(AND(A1178="",D1178="",E1178="",F1178=""),"",IF(A1178="","Add a date",IF(D1178="","Pick a category",IF(J1178="?","Category not on Categories tab",IF(AND(E1178&lt;&gt;"",F1178&lt;&gt;""),"Use In OR Out, not both",IF(AND(E1178="",F1178=""),"Add an amount",""))))))</f>
        <v/>
      </c>
    </row>
    <row r="1179" customFormat="false" ht="15" hidden="false" customHeight="false" outlineLevel="0" collapsed="false">
      <c r="A1179" s="9"/>
      <c r="B1179" s="10"/>
      <c r="C1179" s="10"/>
      <c r="D1179" s="10"/>
      <c r="E1179" s="11"/>
      <c r="F1179" s="11"/>
      <c r="G1179" s="10"/>
      <c r="H1179" s="10"/>
      <c r="I1179" s="10"/>
      <c r="J1179" s="12" t="str">
        <f aca="false">IF(D1179="","",IFERROR(INDEX(Categories!$B$2:$B$38,MATCH(D1179,Categories!$A$2:$A$38,0)),"?"))</f>
        <v/>
      </c>
      <c r="K1179" s="12" t="str">
        <f aca="false">IF(AND(A1179="",D1179="",E1179="",F1179=""),"",IF(A1179="","Add a date",IF(D1179="","Pick a category",IF(J1179="?","Category not on Categories tab",IF(AND(E1179&lt;&gt;"",F1179&lt;&gt;""),"Use In OR Out, not both",IF(AND(E1179="",F1179=""),"Add an amount",""))))))</f>
        <v/>
      </c>
    </row>
    <row r="1180" customFormat="false" ht="15" hidden="false" customHeight="false" outlineLevel="0" collapsed="false">
      <c r="A1180" s="9"/>
      <c r="B1180" s="10"/>
      <c r="C1180" s="10"/>
      <c r="D1180" s="10"/>
      <c r="E1180" s="11"/>
      <c r="F1180" s="11"/>
      <c r="G1180" s="10"/>
      <c r="H1180" s="10"/>
      <c r="I1180" s="10"/>
      <c r="J1180" s="12" t="str">
        <f aca="false">IF(D1180="","",IFERROR(INDEX(Categories!$B$2:$B$38,MATCH(D1180,Categories!$A$2:$A$38,0)),"?"))</f>
        <v/>
      </c>
      <c r="K1180" s="12" t="str">
        <f aca="false">IF(AND(A1180="",D1180="",E1180="",F1180=""),"",IF(A1180="","Add a date",IF(D1180="","Pick a category",IF(J1180="?","Category not on Categories tab",IF(AND(E1180&lt;&gt;"",F1180&lt;&gt;""),"Use In OR Out, not both",IF(AND(E1180="",F1180=""),"Add an amount",""))))))</f>
        <v/>
      </c>
    </row>
    <row r="1181" customFormat="false" ht="15" hidden="false" customHeight="false" outlineLevel="0" collapsed="false">
      <c r="A1181" s="9"/>
      <c r="B1181" s="10"/>
      <c r="C1181" s="10"/>
      <c r="D1181" s="10"/>
      <c r="E1181" s="11"/>
      <c r="F1181" s="11"/>
      <c r="G1181" s="10"/>
      <c r="H1181" s="10"/>
      <c r="I1181" s="10"/>
      <c r="J1181" s="12" t="str">
        <f aca="false">IF(D1181="","",IFERROR(INDEX(Categories!$B$2:$B$38,MATCH(D1181,Categories!$A$2:$A$38,0)),"?"))</f>
        <v/>
      </c>
      <c r="K1181" s="12" t="str">
        <f aca="false">IF(AND(A1181="",D1181="",E1181="",F1181=""),"",IF(A1181="","Add a date",IF(D1181="","Pick a category",IF(J1181="?","Category not on Categories tab",IF(AND(E1181&lt;&gt;"",F1181&lt;&gt;""),"Use In OR Out, not both",IF(AND(E1181="",F1181=""),"Add an amount",""))))))</f>
        <v/>
      </c>
    </row>
    <row r="1182" customFormat="false" ht="15" hidden="false" customHeight="false" outlineLevel="0" collapsed="false">
      <c r="A1182" s="9"/>
      <c r="B1182" s="10"/>
      <c r="C1182" s="10"/>
      <c r="D1182" s="10"/>
      <c r="E1182" s="11"/>
      <c r="F1182" s="11"/>
      <c r="G1182" s="10"/>
      <c r="H1182" s="10"/>
      <c r="I1182" s="10"/>
      <c r="J1182" s="12" t="str">
        <f aca="false">IF(D1182="","",IFERROR(INDEX(Categories!$B$2:$B$38,MATCH(D1182,Categories!$A$2:$A$38,0)),"?"))</f>
        <v/>
      </c>
      <c r="K1182" s="12" t="str">
        <f aca="false">IF(AND(A1182="",D1182="",E1182="",F1182=""),"",IF(A1182="","Add a date",IF(D1182="","Pick a category",IF(J1182="?","Category not on Categories tab",IF(AND(E1182&lt;&gt;"",F1182&lt;&gt;""),"Use In OR Out, not both",IF(AND(E1182="",F1182=""),"Add an amount",""))))))</f>
        <v/>
      </c>
    </row>
    <row r="1183" customFormat="false" ht="15" hidden="false" customHeight="false" outlineLevel="0" collapsed="false">
      <c r="A1183" s="9"/>
      <c r="B1183" s="10"/>
      <c r="C1183" s="10"/>
      <c r="D1183" s="10"/>
      <c r="E1183" s="11"/>
      <c r="F1183" s="11"/>
      <c r="G1183" s="10"/>
      <c r="H1183" s="10"/>
      <c r="I1183" s="10"/>
      <c r="J1183" s="12" t="str">
        <f aca="false">IF(D1183="","",IFERROR(INDEX(Categories!$B$2:$B$38,MATCH(D1183,Categories!$A$2:$A$38,0)),"?"))</f>
        <v/>
      </c>
      <c r="K1183" s="12" t="str">
        <f aca="false">IF(AND(A1183="",D1183="",E1183="",F1183=""),"",IF(A1183="","Add a date",IF(D1183="","Pick a category",IF(J1183="?","Category not on Categories tab",IF(AND(E1183&lt;&gt;"",F1183&lt;&gt;""),"Use In OR Out, not both",IF(AND(E1183="",F1183=""),"Add an amount",""))))))</f>
        <v/>
      </c>
    </row>
    <row r="1184" customFormat="false" ht="15" hidden="false" customHeight="false" outlineLevel="0" collapsed="false">
      <c r="A1184" s="9"/>
      <c r="B1184" s="10"/>
      <c r="C1184" s="10"/>
      <c r="D1184" s="10"/>
      <c r="E1184" s="11"/>
      <c r="F1184" s="11"/>
      <c r="G1184" s="10"/>
      <c r="H1184" s="10"/>
      <c r="I1184" s="10"/>
      <c r="J1184" s="12" t="str">
        <f aca="false">IF(D1184="","",IFERROR(INDEX(Categories!$B$2:$B$38,MATCH(D1184,Categories!$A$2:$A$38,0)),"?"))</f>
        <v/>
      </c>
      <c r="K1184" s="12" t="str">
        <f aca="false">IF(AND(A1184="",D1184="",E1184="",F1184=""),"",IF(A1184="","Add a date",IF(D1184="","Pick a category",IF(J1184="?","Category not on Categories tab",IF(AND(E1184&lt;&gt;"",F1184&lt;&gt;""),"Use In OR Out, not both",IF(AND(E1184="",F1184=""),"Add an amount",""))))))</f>
        <v/>
      </c>
    </row>
    <row r="1185" customFormat="false" ht="15" hidden="false" customHeight="false" outlineLevel="0" collapsed="false">
      <c r="A1185" s="9"/>
      <c r="B1185" s="10"/>
      <c r="C1185" s="10"/>
      <c r="D1185" s="10"/>
      <c r="E1185" s="11"/>
      <c r="F1185" s="11"/>
      <c r="G1185" s="10"/>
      <c r="H1185" s="10"/>
      <c r="I1185" s="10"/>
      <c r="J1185" s="12" t="str">
        <f aca="false">IF(D1185="","",IFERROR(INDEX(Categories!$B$2:$B$38,MATCH(D1185,Categories!$A$2:$A$38,0)),"?"))</f>
        <v/>
      </c>
      <c r="K1185" s="12" t="str">
        <f aca="false">IF(AND(A1185="",D1185="",E1185="",F1185=""),"",IF(A1185="","Add a date",IF(D1185="","Pick a category",IF(J1185="?","Category not on Categories tab",IF(AND(E1185&lt;&gt;"",F1185&lt;&gt;""),"Use In OR Out, not both",IF(AND(E1185="",F1185=""),"Add an amount",""))))))</f>
        <v/>
      </c>
    </row>
    <row r="1186" customFormat="false" ht="15" hidden="false" customHeight="false" outlineLevel="0" collapsed="false">
      <c r="A1186" s="9"/>
      <c r="B1186" s="10"/>
      <c r="C1186" s="10"/>
      <c r="D1186" s="10"/>
      <c r="E1186" s="11"/>
      <c r="F1186" s="11"/>
      <c r="G1186" s="10"/>
      <c r="H1186" s="10"/>
      <c r="I1186" s="10"/>
      <c r="J1186" s="12" t="str">
        <f aca="false">IF(D1186="","",IFERROR(INDEX(Categories!$B$2:$B$38,MATCH(D1186,Categories!$A$2:$A$38,0)),"?"))</f>
        <v/>
      </c>
      <c r="K1186" s="12" t="str">
        <f aca="false">IF(AND(A1186="",D1186="",E1186="",F1186=""),"",IF(A1186="","Add a date",IF(D1186="","Pick a category",IF(J1186="?","Category not on Categories tab",IF(AND(E1186&lt;&gt;"",F1186&lt;&gt;""),"Use In OR Out, not both",IF(AND(E1186="",F1186=""),"Add an amount",""))))))</f>
        <v/>
      </c>
    </row>
    <row r="1187" customFormat="false" ht="15" hidden="false" customHeight="false" outlineLevel="0" collapsed="false">
      <c r="A1187" s="9"/>
      <c r="B1187" s="10"/>
      <c r="C1187" s="10"/>
      <c r="D1187" s="10"/>
      <c r="E1187" s="11"/>
      <c r="F1187" s="11"/>
      <c r="G1187" s="10"/>
      <c r="H1187" s="10"/>
      <c r="I1187" s="10"/>
      <c r="J1187" s="12" t="str">
        <f aca="false">IF(D1187="","",IFERROR(INDEX(Categories!$B$2:$B$38,MATCH(D1187,Categories!$A$2:$A$38,0)),"?"))</f>
        <v/>
      </c>
      <c r="K1187" s="12" t="str">
        <f aca="false">IF(AND(A1187="",D1187="",E1187="",F1187=""),"",IF(A1187="","Add a date",IF(D1187="","Pick a category",IF(J1187="?","Category not on Categories tab",IF(AND(E1187&lt;&gt;"",F1187&lt;&gt;""),"Use In OR Out, not both",IF(AND(E1187="",F1187=""),"Add an amount",""))))))</f>
        <v/>
      </c>
    </row>
    <row r="1188" customFormat="false" ht="15" hidden="false" customHeight="false" outlineLevel="0" collapsed="false">
      <c r="A1188" s="9"/>
      <c r="B1188" s="10"/>
      <c r="C1188" s="10"/>
      <c r="D1188" s="10"/>
      <c r="E1188" s="11"/>
      <c r="F1188" s="11"/>
      <c r="G1188" s="10"/>
      <c r="H1188" s="10"/>
      <c r="I1188" s="10"/>
      <c r="J1188" s="12" t="str">
        <f aca="false">IF(D1188="","",IFERROR(INDEX(Categories!$B$2:$B$38,MATCH(D1188,Categories!$A$2:$A$38,0)),"?"))</f>
        <v/>
      </c>
      <c r="K1188" s="12" t="str">
        <f aca="false">IF(AND(A1188="",D1188="",E1188="",F1188=""),"",IF(A1188="","Add a date",IF(D1188="","Pick a category",IF(J1188="?","Category not on Categories tab",IF(AND(E1188&lt;&gt;"",F1188&lt;&gt;""),"Use In OR Out, not both",IF(AND(E1188="",F1188=""),"Add an amount",""))))))</f>
        <v/>
      </c>
    </row>
    <row r="1189" customFormat="false" ht="15" hidden="false" customHeight="false" outlineLevel="0" collapsed="false">
      <c r="A1189" s="9"/>
      <c r="B1189" s="10"/>
      <c r="C1189" s="10"/>
      <c r="D1189" s="10"/>
      <c r="E1189" s="11"/>
      <c r="F1189" s="11"/>
      <c r="G1189" s="10"/>
      <c r="H1189" s="10"/>
      <c r="I1189" s="10"/>
      <c r="J1189" s="12" t="str">
        <f aca="false">IF(D1189="","",IFERROR(INDEX(Categories!$B$2:$B$38,MATCH(D1189,Categories!$A$2:$A$38,0)),"?"))</f>
        <v/>
      </c>
      <c r="K1189" s="12" t="str">
        <f aca="false">IF(AND(A1189="",D1189="",E1189="",F1189=""),"",IF(A1189="","Add a date",IF(D1189="","Pick a category",IF(J1189="?","Category not on Categories tab",IF(AND(E1189&lt;&gt;"",F1189&lt;&gt;""),"Use In OR Out, not both",IF(AND(E1189="",F1189=""),"Add an amount",""))))))</f>
        <v/>
      </c>
    </row>
    <row r="1190" customFormat="false" ht="15" hidden="false" customHeight="false" outlineLevel="0" collapsed="false">
      <c r="A1190" s="9"/>
      <c r="B1190" s="10"/>
      <c r="C1190" s="10"/>
      <c r="D1190" s="10"/>
      <c r="E1190" s="11"/>
      <c r="F1190" s="11"/>
      <c r="G1190" s="10"/>
      <c r="H1190" s="10"/>
      <c r="I1190" s="10"/>
      <c r="J1190" s="12" t="str">
        <f aca="false">IF(D1190="","",IFERROR(INDEX(Categories!$B$2:$B$38,MATCH(D1190,Categories!$A$2:$A$38,0)),"?"))</f>
        <v/>
      </c>
      <c r="K1190" s="12" t="str">
        <f aca="false">IF(AND(A1190="",D1190="",E1190="",F1190=""),"",IF(A1190="","Add a date",IF(D1190="","Pick a category",IF(J1190="?","Category not on Categories tab",IF(AND(E1190&lt;&gt;"",F1190&lt;&gt;""),"Use In OR Out, not both",IF(AND(E1190="",F1190=""),"Add an amount",""))))))</f>
        <v/>
      </c>
    </row>
    <row r="1191" customFormat="false" ht="15" hidden="false" customHeight="false" outlineLevel="0" collapsed="false">
      <c r="A1191" s="9"/>
      <c r="B1191" s="10"/>
      <c r="C1191" s="10"/>
      <c r="D1191" s="10"/>
      <c r="E1191" s="11"/>
      <c r="F1191" s="11"/>
      <c r="G1191" s="10"/>
      <c r="H1191" s="10"/>
      <c r="I1191" s="10"/>
      <c r="J1191" s="12" t="str">
        <f aca="false">IF(D1191="","",IFERROR(INDEX(Categories!$B$2:$B$38,MATCH(D1191,Categories!$A$2:$A$38,0)),"?"))</f>
        <v/>
      </c>
      <c r="K1191" s="12" t="str">
        <f aca="false">IF(AND(A1191="",D1191="",E1191="",F1191=""),"",IF(A1191="","Add a date",IF(D1191="","Pick a category",IF(J1191="?","Category not on Categories tab",IF(AND(E1191&lt;&gt;"",F1191&lt;&gt;""),"Use In OR Out, not both",IF(AND(E1191="",F1191=""),"Add an amount",""))))))</f>
        <v/>
      </c>
    </row>
    <row r="1192" customFormat="false" ht="15" hidden="false" customHeight="false" outlineLevel="0" collapsed="false">
      <c r="A1192" s="9"/>
      <c r="B1192" s="10"/>
      <c r="C1192" s="10"/>
      <c r="D1192" s="10"/>
      <c r="E1192" s="11"/>
      <c r="F1192" s="11"/>
      <c r="G1192" s="10"/>
      <c r="H1192" s="10"/>
      <c r="I1192" s="10"/>
      <c r="J1192" s="12" t="str">
        <f aca="false">IF(D1192="","",IFERROR(INDEX(Categories!$B$2:$B$38,MATCH(D1192,Categories!$A$2:$A$38,0)),"?"))</f>
        <v/>
      </c>
      <c r="K1192" s="12" t="str">
        <f aca="false">IF(AND(A1192="",D1192="",E1192="",F1192=""),"",IF(A1192="","Add a date",IF(D1192="","Pick a category",IF(J1192="?","Category not on Categories tab",IF(AND(E1192&lt;&gt;"",F1192&lt;&gt;""),"Use In OR Out, not both",IF(AND(E1192="",F1192=""),"Add an amount",""))))))</f>
        <v/>
      </c>
    </row>
    <row r="1193" customFormat="false" ht="15" hidden="false" customHeight="false" outlineLevel="0" collapsed="false">
      <c r="A1193" s="9"/>
      <c r="B1193" s="10"/>
      <c r="C1193" s="10"/>
      <c r="D1193" s="10"/>
      <c r="E1193" s="11"/>
      <c r="F1193" s="11"/>
      <c r="G1193" s="10"/>
      <c r="H1193" s="10"/>
      <c r="I1193" s="10"/>
      <c r="J1193" s="12" t="str">
        <f aca="false">IF(D1193="","",IFERROR(INDEX(Categories!$B$2:$B$38,MATCH(D1193,Categories!$A$2:$A$38,0)),"?"))</f>
        <v/>
      </c>
      <c r="K1193" s="12" t="str">
        <f aca="false">IF(AND(A1193="",D1193="",E1193="",F1193=""),"",IF(A1193="","Add a date",IF(D1193="","Pick a category",IF(J1193="?","Category not on Categories tab",IF(AND(E1193&lt;&gt;"",F1193&lt;&gt;""),"Use In OR Out, not both",IF(AND(E1193="",F1193=""),"Add an amount",""))))))</f>
        <v/>
      </c>
    </row>
    <row r="1194" customFormat="false" ht="15" hidden="false" customHeight="false" outlineLevel="0" collapsed="false">
      <c r="A1194" s="9"/>
      <c r="B1194" s="10"/>
      <c r="C1194" s="10"/>
      <c r="D1194" s="10"/>
      <c r="E1194" s="11"/>
      <c r="F1194" s="11"/>
      <c r="G1194" s="10"/>
      <c r="H1194" s="10"/>
      <c r="I1194" s="10"/>
      <c r="J1194" s="12" t="str">
        <f aca="false">IF(D1194="","",IFERROR(INDEX(Categories!$B$2:$B$38,MATCH(D1194,Categories!$A$2:$A$38,0)),"?"))</f>
        <v/>
      </c>
      <c r="K1194" s="12" t="str">
        <f aca="false">IF(AND(A1194="",D1194="",E1194="",F1194=""),"",IF(A1194="","Add a date",IF(D1194="","Pick a category",IF(J1194="?","Category not on Categories tab",IF(AND(E1194&lt;&gt;"",F1194&lt;&gt;""),"Use In OR Out, not both",IF(AND(E1194="",F1194=""),"Add an amount",""))))))</f>
        <v/>
      </c>
    </row>
    <row r="1195" customFormat="false" ht="15" hidden="false" customHeight="false" outlineLevel="0" collapsed="false">
      <c r="A1195" s="9"/>
      <c r="B1195" s="10"/>
      <c r="C1195" s="10"/>
      <c r="D1195" s="10"/>
      <c r="E1195" s="11"/>
      <c r="F1195" s="11"/>
      <c r="G1195" s="10"/>
      <c r="H1195" s="10"/>
      <c r="I1195" s="10"/>
      <c r="J1195" s="12" t="str">
        <f aca="false">IF(D1195="","",IFERROR(INDEX(Categories!$B$2:$B$38,MATCH(D1195,Categories!$A$2:$A$38,0)),"?"))</f>
        <v/>
      </c>
      <c r="K1195" s="12" t="str">
        <f aca="false">IF(AND(A1195="",D1195="",E1195="",F1195=""),"",IF(A1195="","Add a date",IF(D1195="","Pick a category",IF(J1195="?","Category not on Categories tab",IF(AND(E1195&lt;&gt;"",F1195&lt;&gt;""),"Use In OR Out, not both",IF(AND(E1195="",F1195=""),"Add an amount",""))))))</f>
        <v/>
      </c>
    </row>
    <row r="1196" customFormat="false" ht="15" hidden="false" customHeight="false" outlineLevel="0" collapsed="false">
      <c r="A1196" s="9"/>
      <c r="B1196" s="10"/>
      <c r="C1196" s="10"/>
      <c r="D1196" s="10"/>
      <c r="E1196" s="11"/>
      <c r="F1196" s="11"/>
      <c r="G1196" s="10"/>
      <c r="H1196" s="10"/>
      <c r="I1196" s="10"/>
      <c r="J1196" s="12" t="str">
        <f aca="false">IF(D1196="","",IFERROR(INDEX(Categories!$B$2:$B$38,MATCH(D1196,Categories!$A$2:$A$38,0)),"?"))</f>
        <v/>
      </c>
      <c r="K1196" s="12" t="str">
        <f aca="false">IF(AND(A1196="",D1196="",E1196="",F1196=""),"",IF(A1196="","Add a date",IF(D1196="","Pick a category",IF(J1196="?","Category not on Categories tab",IF(AND(E1196&lt;&gt;"",F1196&lt;&gt;""),"Use In OR Out, not both",IF(AND(E1196="",F1196=""),"Add an amount",""))))))</f>
        <v/>
      </c>
    </row>
    <row r="1197" customFormat="false" ht="15" hidden="false" customHeight="false" outlineLevel="0" collapsed="false">
      <c r="A1197" s="9"/>
      <c r="B1197" s="10"/>
      <c r="C1197" s="10"/>
      <c r="D1197" s="10"/>
      <c r="E1197" s="11"/>
      <c r="F1197" s="11"/>
      <c r="G1197" s="10"/>
      <c r="H1197" s="10"/>
      <c r="I1197" s="10"/>
      <c r="J1197" s="12" t="str">
        <f aca="false">IF(D1197="","",IFERROR(INDEX(Categories!$B$2:$B$38,MATCH(D1197,Categories!$A$2:$A$38,0)),"?"))</f>
        <v/>
      </c>
      <c r="K1197" s="12" t="str">
        <f aca="false">IF(AND(A1197="",D1197="",E1197="",F1197=""),"",IF(A1197="","Add a date",IF(D1197="","Pick a category",IF(J1197="?","Category not on Categories tab",IF(AND(E1197&lt;&gt;"",F1197&lt;&gt;""),"Use In OR Out, not both",IF(AND(E1197="",F1197=""),"Add an amount",""))))))</f>
        <v/>
      </c>
    </row>
    <row r="1198" customFormat="false" ht="15" hidden="false" customHeight="false" outlineLevel="0" collapsed="false">
      <c r="A1198" s="9"/>
      <c r="B1198" s="10"/>
      <c r="C1198" s="10"/>
      <c r="D1198" s="10"/>
      <c r="E1198" s="11"/>
      <c r="F1198" s="11"/>
      <c r="G1198" s="10"/>
      <c r="H1198" s="10"/>
      <c r="I1198" s="10"/>
      <c r="J1198" s="12" t="str">
        <f aca="false">IF(D1198="","",IFERROR(INDEX(Categories!$B$2:$B$38,MATCH(D1198,Categories!$A$2:$A$38,0)),"?"))</f>
        <v/>
      </c>
      <c r="K1198" s="12" t="str">
        <f aca="false">IF(AND(A1198="",D1198="",E1198="",F1198=""),"",IF(A1198="","Add a date",IF(D1198="","Pick a category",IF(J1198="?","Category not on Categories tab",IF(AND(E1198&lt;&gt;"",F1198&lt;&gt;""),"Use In OR Out, not both",IF(AND(E1198="",F1198=""),"Add an amount",""))))))</f>
        <v/>
      </c>
    </row>
    <row r="1199" customFormat="false" ht="15" hidden="false" customHeight="false" outlineLevel="0" collapsed="false">
      <c r="A1199" s="9"/>
      <c r="B1199" s="10"/>
      <c r="C1199" s="10"/>
      <c r="D1199" s="10"/>
      <c r="E1199" s="11"/>
      <c r="F1199" s="11"/>
      <c r="G1199" s="10"/>
      <c r="H1199" s="10"/>
      <c r="I1199" s="10"/>
      <c r="J1199" s="12" t="str">
        <f aca="false">IF(D1199="","",IFERROR(INDEX(Categories!$B$2:$B$38,MATCH(D1199,Categories!$A$2:$A$38,0)),"?"))</f>
        <v/>
      </c>
      <c r="K1199" s="12" t="str">
        <f aca="false">IF(AND(A1199="",D1199="",E1199="",F1199=""),"",IF(A1199="","Add a date",IF(D1199="","Pick a category",IF(J1199="?","Category not on Categories tab",IF(AND(E1199&lt;&gt;"",F1199&lt;&gt;""),"Use In OR Out, not both",IF(AND(E1199="",F1199=""),"Add an amount",""))))))</f>
        <v/>
      </c>
    </row>
    <row r="1200" customFormat="false" ht="15" hidden="false" customHeight="false" outlineLevel="0" collapsed="false">
      <c r="A1200" s="9"/>
      <c r="B1200" s="10"/>
      <c r="C1200" s="10"/>
      <c r="D1200" s="10"/>
      <c r="E1200" s="11"/>
      <c r="F1200" s="11"/>
      <c r="G1200" s="10"/>
      <c r="H1200" s="10"/>
      <c r="I1200" s="10"/>
      <c r="J1200" s="12" t="str">
        <f aca="false">IF(D1200="","",IFERROR(INDEX(Categories!$B$2:$B$38,MATCH(D1200,Categories!$A$2:$A$38,0)),"?"))</f>
        <v/>
      </c>
      <c r="K1200" s="12" t="str">
        <f aca="false">IF(AND(A1200="",D1200="",E1200="",F1200=""),"",IF(A1200="","Add a date",IF(D1200="","Pick a category",IF(J1200="?","Category not on Categories tab",IF(AND(E1200&lt;&gt;"",F1200&lt;&gt;""),"Use In OR Out, not both",IF(AND(E1200="",F1200=""),"Add an amount",""))))))</f>
        <v/>
      </c>
    </row>
    <row r="1201" customFormat="false" ht="15" hidden="false" customHeight="false" outlineLevel="0" collapsed="false">
      <c r="A1201" s="9"/>
      <c r="B1201" s="10"/>
      <c r="C1201" s="10"/>
      <c r="D1201" s="10"/>
      <c r="E1201" s="11"/>
      <c r="F1201" s="11"/>
      <c r="G1201" s="10"/>
      <c r="H1201" s="10"/>
      <c r="I1201" s="10"/>
      <c r="J1201" s="12" t="str">
        <f aca="false">IF(D1201="","",IFERROR(INDEX(Categories!$B$2:$B$38,MATCH(D1201,Categories!$A$2:$A$38,0)),"?"))</f>
        <v/>
      </c>
      <c r="K1201" s="12" t="str">
        <f aca="false">IF(AND(A1201="",D1201="",E1201="",F1201=""),"",IF(A1201="","Add a date",IF(D1201="","Pick a category",IF(J1201="?","Category not on Categories tab",IF(AND(E1201&lt;&gt;"",F1201&lt;&gt;""),"Use In OR Out, not both",IF(AND(E1201="",F1201=""),"Add an amount",""))))))</f>
        <v/>
      </c>
    </row>
    <row r="1202" customFormat="false" ht="15" hidden="false" customHeight="false" outlineLevel="0" collapsed="false">
      <c r="A1202" s="9"/>
      <c r="B1202" s="10"/>
      <c r="C1202" s="10"/>
      <c r="D1202" s="10"/>
      <c r="E1202" s="11"/>
      <c r="F1202" s="11"/>
      <c r="G1202" s="10"/>
      <c r="H1202" s="10"/>
      <c r="I1202" s="10"/>
      <c r="J1202" s="12" t="str">
        <f aca="false">IF(D1202="","",IFERROR(INDEX(Categories!$B$2:$B$38,MATCH(D1202,Categories!$A$2:$A$38,0)),"?"))</f>
        <v/>
      </c>
      <c r="K1202" s="12" t="str">
        <f aca="false">IF(AND(A1202="",D1202="",E1202="",F1202=""),"",IF(A1202="","Add a date",IF(D1202="","Pick a category",IF(J1202="?","Category not on Categories tab",IF(AND(E1202&lt;&gt;"",F1202&lt;&gt;""),"Use In OR Out, not both",IF(AND(E1202="",F1202=""),"Add an amount",""))))))</f>
        <v/>
      </c>
    </row>
    <row r="1203" customFormat="false" ht="15" hidden="false" customHeight="false" outlineLevel="0" collapsed="false">
      <c r="A1203" s="9"/>
      <c r="B1203" s="10"/>
      <c r="C1203" s="10"/>
      <c r="D1203" s="10"/>
      <c r="E1203" s="11"/>
      <c r="F1203" s="11"/>
      <c r="G1203" s="10"/>
      <c r="H1203" s="10"/>
      <c r="I1203" s="10"/>
      <c r="J1203" s="12" t="str">
        <f aca="false">IF(D1203="","",IFERROR(INDEX(Categories!$B$2:$B$38,MATCH(D1203,Categories!$A$2:$A$38,0)),"?"))</f>
        <v/>
      </c>
      <c r="K1203" s="12" t="str">
        <f aca="false">IF(AND(A1203="",D1203="",E1203="",F1203=""),"",IF(A1203="","Add a date",IF(D1203="","Pick a category",IF(J1203="?","Category not on Categories tab",IF(AND(E1203&lt;&gt;"",F1203&lt;&gt;""),"Use In OR Out, not both",IF(AND(E1203="",F1203=""),"Add an amount",""))))))</f>
        <v/>
      </c>
    </row>
    <row r="1204" customFormat="false" ht="15" hidden="false" customHeight="false" outlineLevel="0" collapsed="false">
      <c r="A1204" s="9"/>
      <c r="B1204" s="10"/>
      <c r="C1204" s="10"/>
      <c r="D1204" s="10"/>
      <c r="E1204" s="11"/>
      <c r="F1204" s="11"/>
      <c r="G1204" s="10"/>
      <c r="H1204" s="10"/>
      <c r="I1204" s="10"/>
      <c r="J1204" s="12" t="str">
        <f aca="false">IF(D1204="","",IFERROR(INDEX(Categories!$B$2:$B$38,MATCH(D1204,Categories!$A$2:$A$38,0)),"?"))</f>
        <v/>
      </c>
      <c r="K1204" s="12" t="str">
        <f aca="false">IF(AND(A1204="",D1204="",E1204="",F1204=""),"",IF(A1204="","Add a date",IF(D1204="","Pick a category",IF(J1204="?","Category not on Categories tab",IF(AND(E1204&lt;&gt;"",F1204&lt;&gt;""),"Use In OR Out, not both",IF(AND(E1204="",F1204=""),"Add an amount",""))))))</f>
        <v/>
      </c>
    </row>
    <row r="1205" customFormat="false" ht="15" hidden="false" customHeight="false" outlineLevel="0" collapsed="false">
      <c r="A1205" s="9"/>
      <c r="B1205" s="10"/>
      <c r="C1205" s="10"/>
      <c r="D1205" s="10"/>
      <c r="E1205" s="11"/>
      <c r="F1205" s="11"/>
      <c r="G1205" s="10"/>
      <c r="H1205" s="10"/>
      <c r="I1205" s="10"/>
      <c r="J1205" s="12" t="str">
        <f aca="false">IF(D1205="","",IFERROR(INDEX(Categories!$B$2:$B$38,MATCH(D1205,Categories!$A$2:$A$38,0)),"?"))</f>
        <v/>
      </c>
      <c r="K1205" s="12" t="str">
        <f aca="false">IF(AND(A1205="",D1205="",E1205="",F1205=""),"",IF(A1205="","Add a date",IF(D1205="","Pick a category",IF(J1205="?","Category not on Categories tab",IF(AND(E1205&lt;&gt;"",F1205&lt;&gt;""),"Use In OR Out, not both",IF(AND(E1205="",F1205=""),"Add an amount",""))))))</f>
        <v/>
      </c>
    </row>
    <row r="1206" customFormat="false" ht="15" hidden="false" customHeight="false" outlineLevel="0" collapsed="false">
      <c r="A1206" s="9"/>
      <c r="B1206" s="10"/>
      <c r="C1206" s="10"/>
      <c r="D1206" s="10"/>
      <c r="E1206" s="11"/>
      <c r="F1206" s="11"/>
      <c r="G1206" s="10"/>
      <c r="H1206" s="10"/>
      <c r="I1206" s="10"/>
      <c r="J1206" s="12" t="str">
        <f aca="false">IF(D1206="","",IFERROR(INDEX(Categories!$B$2:$B$38,MATCH(D1206,Categories!$A$2:$A$38,0)),"?"))</f>
        <v/>
      </c>
      <c r="K1206" s="12" t="str">
        <f aca="false">IF(AND(A1206="",D1206="",E1206="",F1206=""),"",IF(A1206="","Add a date",IF(D1206="","Pick a category",IF(J1206="?","Category not on Categories tab",IF(AND(E1206&lt;&gt;"",F1206&lt;&gt;""),"Use In OR Out, not both",IF(AND(E1206="",F1206=""),"Add an amount",""))))))</f>
        <v/>
      </c>
    </row>
    <row r="1207" customFormat="false" ht="15" hidden="false" customHeight="false" outlineLevel="0" collapsed="false">
      <c r="A1207" s="9"/>
      <c r="B1207" s="10"/>
      <c r="C1207" s="10"/>
      <c r="D1207" s="10"/>
      <c r="E1207" s="11"/>
      <c r="F1207" s="11"/>
      <c r="G1207" s="10"/>
      <c r="H1207" s="10"/>
      <c r="I1207" s="10"/>
      <c r="J1207" s="12" t="str">
        <f aca="false">IF(D1207="","",IFERROR(INDEX(Categories!$B$2:$B$38,MATCH(D1207,Categories!$A$2:$A$38,0)),"?"))</f>
        <v/>
      </c>
      <c r="K1207" s="12" t="str">
        <f aca="false">IF(AND(A1207="",D1207="",E1207="",F1207=""),"",IF(A1207="","Add a date",IF(D1207="","Pick a category",IF(J1207="?","Category not on Categories tab",IF(AND(E1207&lt;&gt;"",F1207&lt;&gt;""),"Use In OR Out, not both",IF(AND(E1207="",F1207=""),"Add an amount",""))))))</f>
        <v/>
      </c>
    </row>
    <row r="1208" customFormat="false" ht="15" hidden="false" customHeight="false" outlineLevel="0" collapsed="false">
      <c r="A1208" s="9"/>
      <c r="B1208" s="10"/>
      <c r="C1208" s="10"/>
      <c r="D1208" s="10"/>
      <c r="E1208" s="11"/>
      <c r="F1208" s="11"/>
      <c r="G1208" s="10"/>
      <c r="H1208" s="10"/>
      <c r="I1208" s="10"/>
      <c r="J1208" s="12" t="str">
        <f aca="false">IF(D1208="","",IFERROR(INDEX(Categories!$B$2:$B$38,MATCH(D1208,Categories!$A$2:$A$38,0)),"?"))</f>
        <v/>
      </c>
      <c r="K1208" s="12" t="str">
        <f aca="false">IF(AND(A1208="",D1208="",E1208="",F1208=""),"",IF(A1208="","Add a date",IF(D1208="","Pick a category",IF(J1208="?","Category not on Categories tab",IF(AND(E1208&lt;&gt;"",F1208&lt;&gt;""),"Use In OR Out, not both",IF(AND(E1208="",F1208=""),"Add an amount",""))))))</f>
        <v/>
      </c>
    </row>
    <row r="1209" customFormat="false" ht="15" hidden="false" customHeight="false" outlineLevel="0" collapsed="false">
      <c r="A1209" s="9"/>
      <c r="B1209" s="10"/>
      <c r="C1209" s="10"/>
      <c r="D1209" s="10"/>
      <c r="E1209" s="11"/>
      <c r="F1209" s="11"/>
      <c r="G1209" s="10"/>
      <c r="H1209" s="10"/>
      <c r="I1209" s="10"/>
      <c r="J1209" s="12" t="str">
        <f aca="false">IF(D1209="","",IFERROR(INDEX(Categories!$B$2:$B$38,MATCH(D1209,Categories!$A$2:$A$38,0)),"?"))</f>
        <v/>
      </c>
      <c r="K1209" s="12" t="str">
        <f aca="false">IF(AND(A1209="",D1209="",E1209="",F1209=""),"",IF(A1209="","Add a date",IF(D1209="","Pick a category",IF(J1209="?","Category not on Categories tab",IF(AND(E1209&lt;&gt;"",F1209&lt;&gt;""),"Use In OR Out, not both",IF(AND(E1209="",F1209=""),"Add an amount",""))))))</f>
        <v/>
      </c>
    </row>
    <row r="1210" customFormat="false" ht="15" hidden="false" customHeight="false" outlineLevel="0" collapsed="false">
      <c r="A1210" s="9"/>
      <c r="B1210" s="10"/>
      <c r="C1210" s="10"/>
      <c r="D1210" s="10"/>
      <c r="E1210" s="11"/>
      <c r="F1210" s="11"/>
      <c r="G1210" s="10"/>
      <c r="H1210" s="10"/>
      <c r="I1210" s="10"/>
      <c r="J1210" s="12" t="str">
        <f aca="false">IF(D1210="","",IFERROR(INDEX(Categories!$B$2:$B$38,MATCH(D1210,Categories!$A$2:$A$38,0)),"?"))</f>
        <v/>
      </c>
      <c r="K1210" s="12" t="str">
        <f aca="false">IF(AND(A1210="",D1210="",E1210="",F1210=""),"",IF(A1210="","Add a date",IF(D1210="","Pick a category",IF(J1210="?","Category not on Categories tab",IF(AND(E1210&lt;&gt;"",F1210&lt;&gt;""),"Use In OR Out, not both",IF(AND(E1210="",F1210=""),"Add an amount",""))))))</f>
        <v/>
      </c>
    </row>
    <row r="1211" customFormat="false" ht="15" hidden="false" customHeight="false" outlineLevel="0" collapsed="false">
      <c r="A1211" s="9"/>
      <c r="B1211" s="10"/>
      <c r="C1211" s="10"/>
      <c r="D1211" s="10"/>
      <c r="E1211" s="11"/>
      <c r="F1211" s="11"/>
      <c r="G1211" s="10"/>
      <c r="H1211" s="10"/>
      <c r="I1211" s="10"/>
      <c r="J1211" s="12" t="str">
        <f aca="false">IF(D1211="","",IFERROR(INDEX(Categories!$B$2:$B$38,MATCH(D1211,Categories!$A$2:$A$38,0)),"?"))</f>
        <v/>
      </c>
      <c r="K1211" s="12" t="str">
        <f aca="false">IF(AND(A1211="",D1211="",E1211="",F1211=""),"",IF(A1211="","Add a date",IF(D1211="","Pick a category",IF(J1211="?","Category not on Categories tab",IF(AND(E1211&lt;&gt;"",F1211&lt;&gt;""),"Use In OR Out, not both",IF(AND(E1211="",F1211=""),"Add an amount",""))))))</f>
        <v/>
      </c>
    </row>
    <row r="1212" customFormat="false" ht="15" hidden="false" customHeight="false" outlineLevel="0" collapsed="false">
      <c r="A1212" s="9"/>
      <c r="B1212" s="10"/>
      <c r="C1212" s="10"/>
      <c r="D1212" s="10"/>
      <c r="E1212" s="11"/>
      <c r="F1212" s="11"/>
      <c r="G1212" s="10"/>
      <c r="H1212" s="10"/>
      <c r="I1212" s="10"/>
      <c r="J1212" s="12" t="str">
        <f aca="false">IF(D1212="","",IFERROR(INDEX(Categories!$B$2:$B$38,MATCH(D1212,Categories!$A$2:$A$38,0)),"?"))</f>
        <v/>
      </c>
      <c r="K1212" s="12" t="str">
        <f aca="false">IF(AND(A1212="",D1212="",E1212="",F1212=""),"",IF(A1212="","Add a date",IF(D1212="","Pick a category",IF(J1212="?","Category not on Categories tab",IF(AND(E1212&lt;&gt;"",F1212&lt;&gt;""),"Use In OR Out, not both",IF(AND(E1212="",F1212=""),"Add an amount",""))))))</f>
        <v/>
      </c>
    </row>
    <row r="1213" customFormat="false" ht="15" hidden="false" customHeight="false" outlineLevel="0" collapsed="false">
      <c r="A1213" s="9"/>
      <c r="B1213" s="10"/>
      <c r="C1213" s="10"/>
      <c r="D1213" s="10"/>
      <c r="E1213" s="11"/>
      <c r="F1213" s="11"/>
      <c r="G1213" s="10"/>
      <c r="H1213" s="10"/>
      <c r="I1213" s="10"/>
      <c r="J1213" s="12" t="str">
        <f aca="false">IF(D1213="","",IFERROR(INDEX(Categories!$B$2:$B$38,MATCH(D1213,Categories!$A$2:$A$38,0)),"?"))</f>
        <v/>
      </c>
      <c r="K1213" s="12" t="str">
        <f aca="false">IF(AND(A1213="",D1213="",E1213="",F1213=""),"",IF(A1213="","Add a date",IF(D1213="","Pick a category",IF(J1213="?","Category not on Categories tab",IF(AND(E1213&lt;&gt;"",F1213&lt;&gt;""),"Use In OR Out, not both",IF(AND(E1213="",F1213=""),"Add an amount",""))))))</f>
        <v/>
      </c>
    </row>
    <row r="1214" customFormat="false" ht="15" hidden="false" customHeight="false" outlineLevel="0" collapsed="false">
      <c r="A1214" s="9"/>
      <c r="B1214" s="10"/>
      <c r="C1214" s="10"/>
      <c r="D1214" s="10"/>
      <c r="E1214" s="11"/>
      <c r="F1214" s="11"/>
      <c r="G1214" s="10"/>
      <c r="H1214" s="10"/>
      <c r="I1214" s="10"/>
      <c r="J1214" s="12" t="str">
        <f aca="false">IF(D1214="","",IFERROR(INDEX(Categories!$B$2:$B$38,MATCH(D1214,Categories!$A$2:$A$38,0)),"?"))</f>
        <v/>
      </c>
      <c r="K1214" s="12" t="str">
        <f aca="false">IF(AND(A1214="",D1214="",E1214="",F1214=""),"",IF(A1214="","Add a date",IF(D1214="","Pick a category",IF(J1214="?","Category not on Categories tab",IF(AND(E1214&lt;&gt;"",F1214&lt;&gt;""),"Use In OR Out, not both",IF(AND(E1214="",F1214=""),"Add an amount",""))))))</f>
        <v/>
      </c>
    </row>
    <row r="1215" customFormat="false" ht="15" hidden="false" customHeight="false" outlineLevel="0" collapsed="false">
      <c r="A1215" s="9"/>
      <c r="B1215" s="10"/>
      <c r="C1215" s="10"/>
      <c r="D1215" s="10"/>
      <c r="E1215" s="11"/>
      <c r="F1215" s="11"/>
      <c r="G1215" s="10"/>
      <c r="H1215" s="10"/>
      <c r="I1215" s="10"/>
      <c r="J1215" s="12" t="str">
        <f aca="false">IF(D1215="","",IFERROR(INDEX(Categories!$B$2:$B$38,MATCH(D1215,Categories!$A$2:$A$38,0)),"?"))</f>
        <v/>
      </c>
      <c r="K1215" s="12" t="str">
        <f aca="false">IF(AND(A1215="",D1215="",E1215="",F1215=""),"",IF(A1215="","Add a date",IF(D1215="","Pick a category",IF(J1215="?","Category not on Categories tab",IF(AND(E1215&lt;&gt;"",F1215&lt;&gt;""),"Use In OR Out, not both",IF(AND(E1215="",F1215=""),"Add an amount",""))))))</f>
        <v/>
      </c>
    </row>
    <row r="1216" customFormat="false" ht="15" hidden="false" customHeight="false" outlineLevel="0" collapsed="false">
      <c r="A1216" s="9"/>
      <c r="B1216" s="10"/>
      <c r="C1216" s="10"/>
      <c r="D1216" s="10"/>
      <c r="E1216" s="11"/>
      <c r="F1216" s="11"/>
      <c r="G1216" s="10"/>
      <c r="H1216" s="10"/>
      <c r="I1216" s="10"/>
      <c r="J1216" s="12" t="str">
        <f aca="false">IF(D1216="","",IFERROR(INDEX(Categories!$B$2:$B$38,MATCH(D1216,Categories!$A$2:$A$38,0)),"?"))</f>
        <v/>
      </c>
      <c r="K1216" s="12" t="str">
        <f aca="false">IF(AND(A1216="",D1216="",E1216="",F1216=""),"",IF(A1216="","Add a date",IF(D1216="","Pick a category",IF(J1216="?","Category not on Categories tab",IF(AND(E1216&lt;&gt;"",F1216&lt;&gt;""),"Use In OR Out, not both",IF(AND(E1216="",F1216=""),"Add an amount",""))))))</f>
        <v/>
      </c>
    </row>
    <row r="1217" customFormat="false" ht="15" hidden="false" customHeight="false" outlineLevel="0" collapsed="false">
      <c r="A1217" s="9"/>
      <c r="B1217" s="10"/>
      <c r="C1217" s="10"/>
      <c r="D1217" s="10"/>
      <c r="E1217" s="11"/>
      <c r="F1217" s="11"/>
      <c r="G1217" s="10"/>
      <c r="H1217" s="10"/>
      <c r="I1217" s="10"/>
      <c r="J1217" s="12" t="str">
        <f aca="false">IF(D1217="","",IFERROR(INDEX(Categories!$B$2:$B$38,MATCH(D1217,Categories!$A$2:$A$38,0)),"?"))</f>
        <v/>
      </c>
      <c r="K1217" s="12" t="str">
        <f aca="false">IF(AND(A1217="",D1217="",E1217="",F1217=""),"",IF(A1217="","Add a date",IF(D1217="","Pick a category",IF(J1217="?","Category not on Categories tab",IF(AND(E1217&lt;&gt;"",F1217&lt;&gt;""),"Use In OR Out, not both",IF(AND(E1217="",F1217=""),"Add an amount",""))))))</f>
        <v/>
      </c>
    </row>
    <row r="1218" customFormat="false" ht="15" hidden="false" customHeight="false" outlineLevel="0" collapsed="false">
      <c r="A1218" s="9"/>
      <c r="B1218" s="10"/>
      <c r="C1218" s="10"/>
      <c r="D1218" s="10"/>
      <c r="E1218" s="11"/>
      <c r="F1218" s="11"/>
      <c r="G1218" s="10"/>
      <c r="H1218" s="10"/>
      <c r="I1218" s="10"/>
      <c r="J1218" s="12" t="str">
        <f aca="false">IF(D1218="","",IFERROR(INDEX(Categories!$B$2:$B$38,MATCH(D1218,Categories!$A$2:$A$38,0)),"?"))</f>
        <v/>
      </c>
      <c r="K1218" s="12" t="str">
        <f aca="false">IF(AND(A1218="",D1218="",E1218="",F1218=""),"",IF(A1218="","Add a date",IF(D1218="","Pick a category",IF(J1218="?","Category not on Categories tab",IF(AND(E1218&lt;&gt;"",F1218&lt;&gt;""),"Use In OR Out, not both",IF(AND(E1218="",F1218=""),"Add an amount",""))))))</f>
        <v/>
      </c>
    </row>
    <row r="1219" customFormat="false" ht="15" hidden="false" customHeight="false" outlineLevel="0" collapsed="false">
      <c r="A1219" s="9"/>
      <c r="B1219" s="10"/>
      <c r="C1219" s="10"/>
      <c r="D1219" s="10"/>
      <c r="E1219" s="11"/>
      <c r="F1219" s="11"/>
      <c r="G1219" s="10"/>
      <c r="H1219" s="10"/>
      <c r="I1219" s="10"/>
      <c r="J1219" s="12" t="str">
        <f aca="false">IF(D1219="","",IFERROR(INDEX(Categories!$B$2:$B$38,MATCH(D1219,Categories!$A$2:$A$38,0)),"?"))</f>
        <v/>
      </c>
      <c r="K1219" s="12" t="str">
        <f aca="false">IF(AND(A1219="",D1219="",E1219="",F1219=""),"",IF(A1219="","Add a date",IF(D1219="","Pick a category",IF(J1219="?","Category not on Categories tab",IF(AND(E1219&lt;&gt;"",F1219&lt;&gt;""),"Use In OR Out, not both",IF(AND(E1219="",F1219=""),"Add an amount",""))))))</f>
        <v/>
      </c>
    </row>
    <row r="1220" customFormat="false" ht="15" hidden="false" customHeight="false" outlineLevel="0" collapsed="false">
      <c r="A1220" s="9"/>
      <c r="B1220" s="10"/>
      <c r="C1220" s="10"/>
      <c r="D1220" s="10"/>
      <c r="E1220" s="11"/>
      <c r="F1220" s="11"/>
      <c r="G1220" s="10"/>
      <c r="H1220" s="10"/>
      <c r="I1220" s="10"/>
      <c r="J1220" s="12" t="str">
        <f aca="false">IF(D1220="","",IFERROR(INDEX(Categories!$B$2:$B$38,MATCH(D1220,Categories!$A$2:$A$38,0)),"?"))</f>
        <v/>
      </c>
      <c r="K1220" s="12" t="str">
        <f aca="false">IF(AND(A1220="",D1220="",E1220="",F1220=""),"",IF(A1220="","Add a date",IF(D1220="","Pick a category",IF(J1220="?","Category not on Categories tab",IF(AND(E1220&lt;&gt;"",F1220&lt;&gt;""),"Use In OR Out, not both",IF(AND(E1220="",F1220=""),"Add an amount",""))))))</f>
        <v/>
      </c>
    </row>
    <row r="1221" customFormat="false" ht="15" hidden="false" customHeight="false" outlineLevel="0" collapsed="false">
      <c r="A1221" s="9"/>
      <c r="B1221" s="10"/>
      <c r="C1221" s="10"/>
      <c r="D1221" s="10"/>
      <c r="E1221" s="11"/>
      <c r="F1221" s="11"/>
      <c r="G1221" s="10"/>
      <c r="H1221" s="10"/>
      <c r="I1221" s="10"/>
      <c r="J1221" s="12" t="str">
        <f aca="false">IF(D1221="","",IFERROR(INDEX(Categories!$B$2:$B$38,MATCH(D1221,Categories!$A$2:$A$38,0)),"?"))</f>
        <v/>
      </c>
      <c r="K1221" s="12" t="str">
        <f aca="false">IF(AND(A1221="",D1221="",E1221="",F1221=""),"",IF(A1221="","Add a date",IF(D1221="","Pick a category",IF(J1221="?","Category not on Categories tab",IF(AND(E1221&lt;&gt;"",F1221&lt;&gt;""),"Use In OR Out, not both",IF(AND(E1221="",F1221=""),"Add an amount",""))))))</f>
        <v/>
      </c>
    </row>
    <row r="1222" customFormat="false" ht="15" hidden="false" customHeight="false" outlineLevel="0" collapsed="false">
      <c r="A1222" s="9"/>
      <c r="B1222" s="10"/>
      <c r="C1222" s="10"/>
      <c r="D1222" s="10"/>
      <c r="E1222" s="11"/>
      <c r="F1222" s="11"/>
      <c r="G1222" s="10"/>
      <c r="H1222" s="10"/>
      <c r="I1222" s="10"/>
      <c r="J1222" s="12" t="str">
        <f aca="false">IF(D1222="","",IFERROR(INDEX(Categories!$B$2:$B$38,MATCH(D1222,Categories!$A$2:$A$38,0)),"?"))</f>
        <v/>
      </c>
      <c r="K1222" s="12" t="str">
        <f aca="false">IF(AND(A1222="",D1222="",E1222="",F1222=""),"",IF(A1222="","Add a date",IF(D1222="","Pick a category",IF(J1222="?","Category not on Categories tab",IF(AND(E1222&lt;&gt;"",F1222&lt;&gt;""),"Use In OR Out, not both",IF(AND(E1222="",F1222=""),"Add an amount",""))))))</f>
        <v/>
      </c>
    </row>
    <row r="1223" customFormat="false" ht="15" hidden="false" customHeight="false" outlineLevel="0" collapsed="false">
      <c r="A1223" s="9"/>
      <c r="B1223" s="10"/>
      <c r="C1223" s="10"/>
      <c r="D1223" s="10"/>
      <c r="E1223" s="11"/>
      <c r="F1223" s="11"/>
      <c r="G1223" s="10"/>
      <c r="H1223" s="10"/>
      <c r="I1223" s="10"/>
      <c r="J1223" s="12" t="str">
        <f aca="false">IF(D1223="","",IFERROR(INDEX(Categories!$B$2:$B$38,MATCH(D1223,Categories!$A$2:$A$38,0)),"?"))</f>
        <v/>
      </c>
      <c r="K1223" s="12" t="str">
        <f aca="false">IF(AND(A1223="",D1223="",E1223="",F1223=""),"",IF(A1223="","Add a date",IF(D1223="","Pick a category",IF(J1223="?","Category not on Categories tab",IF(AND(E1223&lt;&gt;"",F1223&lt;&gt;""),"Use In OR Out, not both",IF(AND(E1223="",F1223=""),"Add an amount",""))))))</f>
        <v/>
      </c>
    </row>
    <row r="1224" customFormat="false" ht="15" hidden="false" customHeight="false" outlineLevel="0" collapsed="false">
      <c r="A1224" s="9"/>
      <c r="B1224" s="10"/>
      <c r="C1224" s="10"/>
      <c r="D1224" s="10"/>
      <c r="E1224" s="11"/>
      <c r="F1224" s="11"/>
      <c r="G1224" s="10"/>
      <c r="H1224" s="10"/>
      <c r="I1224" s="10"/>
      <c r="J1224" s="12" t="str">
        <f aca="false">IF(D1224="","",IFERROR(INDEX(Categories!$B$2:$B$38,MATCH(D1224,Categories!$A$2:$A$38,0)),"?"))</f>
        <v/>
      </c>
      <c r="K1224" s="12" t="str">
        <f aca="false">IF(AND(A1224="",D1224="",E1224="",F1224=""),"",IF(A1224="","Add a date",IF(D1224="","Pick a category",IF(J1224="?","Category not on Categories tab",IF(AND(E1224&lt;&gt;"",F1224&lt;&gt;""),"Use In OR Out, not both",IF(AND(E1224="",F1224=""),"Add an amount",""))))))</f>
        <v/>
      </c>
    </row>
    <row r="1225" customFormat="false" ht="15" hidden="false" customHeight="false" outlineLevel="0" collapsed="false">
      <c r="A1225" s="9"/>
      <c r="B1225" s="10"/>
      <c r="C1225" s="10"/>
      <c r="D1225" s="10"/>
      <c r="E1225" s="11"/>
      <c r="F1225" s="11"/>
      <c r="G1225" s="10"/>
      <c r="H1225" s="10"/>
      <c r="I1225" s="10"/>
      <c r="J1225" s="12" t="str">
        <f aca="false">IF(D1225="","",IFERROR(INDEX(Categories!$B$2:$B$38,MATCH(D1225,Categories!$A$2:$A$38,0)),"?"))</f>
        <v/>
      </c>
      <c r="K1225" s="12" t="str">
        <f aca="false">IF(AND(A1225="",D1225="",E1225="",F1225=""),"",IF(A1225="","Add a date",IF(D1225="","Pick a category",IF(J1225="?","Category not on Categories tab",IF(AND(E1225&lt;&gt;"",F1225&lt;&gt;""),"Use In OR Out, not both",IF(AND(E1225="",F1225=""),"Add an amount",""))))))</f>
        <v/>
      </c>
    </row>
    <row r="1226" customFormat="false" ht="15" hidden="false" customHeight="false" outlineLevel="0" collapsed="false">
      <c r="A1226" s="9"/>
      <c r="B1226" s="10"/>
      <c r="C1226" s="10"/>
      <c r="D1226" s="10"/>
      <c r="E1226" s="11"/>
      <c r="F1226" s="11"/>
      <c r="G1226" s="10"/>
      <c r="H1226" s="10"/>
      <c r="I1226" s="10"/>
      <c r="J1226" s="12" t="str">
        <f aca="false">IF(D1226="","",IFERROR(INDEX(Categories!$B$2:$B$38,MATCH(D1226,Categories!$A$2:$A$38,0)),"?"))</f>
        <v/>
      </c>
      <c r="K1226" s="12" t="str">
        <f aca="false">IF(AND(A1226="",D1226="",E1226="",F1226=""),"",IF(A1226="","Add a date",IF(D1226="","Pick a category",IF(J1226="?","Category not on Categories tab",IF(AND(E1226&lt;&gt;"",F1226&lt;&gt;""),"Use In OR Out, not both",IF(AND(E1226="",F1226=""),"Add an amount",""))))))</f>
        <v/>
      </c>
    </row>
    <row r="1227" customFormat="false" ht="15" hidden="false" customHeight="false" outlineLevel="0" collapsed="false">
      <c r="A1227" s="9"/>
      <c r="B1227" s="10"/>
      <c r="C1227" s="10"/>
      <c r="D1227" s="10"/>
      <c r="E1227" s="11"/>
      <c r="F1227" s="11"/>
      <c r="G1227" s="10"/>
      <c r="H1227" s="10"/>
      <c r="I1227" s="10"/>
      <c r="J1227" s="12" t="str">
        <f aca="false">IF(D1227="","",IFERROR(INDEX(Categories!$B$2:$B$38,MATCH(D1227,Categories!$A$2:$A$38,0)),"?"))</f>
        <v/>
      </c>
      <c r="K1227" s="12" t="str">
        <f aca="false">IF(AND(A1227="",D1227="",E1227="",F1227=""),"",IF(A1227="","Add a date",IF(D1227="","Pick a category",IF(J1227="?","Category not on Categories tab",IF(AND(E1227&lt;&gt;"",F1227&lt;&gt;""),"Use In OR Out, not both",IF(AND(E1227="",F1227=""),"Add an amount",""))))))</f>
        <v/>
      </c>
    </row>
    <row r="1228" customFormat="false" ht="15" hidden="false" customHeight="false" outlineLevel="0" collapsed="false">
      <c r="A1228" s="9"/>
      <c r="B1228" s="10"/>
      <c r="C1228" s="10"/>
      <c r="D1228" s="10"/>
      <c r="E1228" s="11"/>
      <c r="F1228" s="11"/>
      <c r="G1228" s="10"/>
      <c r="H1228" s="10"/>
      <c r="I1228" s="10"/>
      <c r="J1228" s="12" t="str">
        <f aca="false">IF(D1228="","",IFERROR(INDEX(Categories!$B$2:$B$38,MATCH(D1228,Categories!$A$2:$A$38,0)),"?"))</f>
        <v/>
      </c>
      <c r="K1228" s="12" t="str">
        <f aca="false">IF(AND(A1228="",D1228="",E1228="",F1228=""),"",IF(A1228="","Add a date",IF(D1228="","Pick a category",IF(J1228="?","Category not on Categories tab",IF(AND(E1228&lt;&gt;"",F1228&lt;&gt;""),"Use In OR Out, not both",IF(AND(E1228="",F1228=""),"Add an amount",""))))))</f>
        <v/>
      </c>
    </row>
    <row r="1229" customFormat="false" ht="15" hidden="false" customHeight="false" outlineLevel="0" collapsed="false">
      <c r="A1229" s="9"/>
      <c r="B1229" s="10"/>
      <c r="C1229" s="10"/>
      <c r="D1229" s="10"/>
      <c r="E1229" s="11"/>
      <c r="F1229" s="11"/>
      <c r="G1229" s="10"/>
      <c r="H1229" s="10"/>
      <c r="I1229" s="10"/>
      <c r="J1229" s="12" t="str">
        <f aca="false">IF(D1229="","",IFERROR(INDEX(Categories!$B$2:$B$38,MATCH(D1229,Categories!$A$2:$A$38,0)),"?"))</f>
        <v/>
      </c>
      <c r="K1229" s="12" t="str">
        <f aca="false">IF(AND(A1229="",D1229="",E1229="",F1229=""),"",IF(A1229="","Add a date",IF(D1229="","Pick a category",IF(J1229="?","Category not on Categories tab",IF(AND(E1229&lt;&gt;"",F1229&lt;&gt;""),"Use In OR Out, not both",IF(AND(E1229="",F1229=""),"Add an amount",""))))))</f>
        <v/>
      </c>
    </row>
    <row r="1230" customFormat="false" ht="15" hidden="false" customHeight="false" outlineLevel="0" collapsed="false">
      <c r="A1230" s="9"/>
      <c r="B1230" s="10"/>
      <c r="C1230" s="10"/>
      <c r="D1230" s="10"/>
      <c r="E1230" s="11"/>
      <c r="F1230" s="11"/>
      <c r="G1230" s="10"/>
      <c r="H1230" s="10"/>
      <c r="I1230" s="10"/>
      <c r="J1230" s="12" t="str">
        <f aca="false">IF(D1230="","",IFERROR(INDEX(Categories!$B$2:$B$38,MATCH(D1230,Categories!$A$2:$A$38,0)),"?"))</f>
        <v/>
      </c>
      <c r="K1230" s="12" t="str">
        <f aca="false">IF(AND(A1230="",D1230="",E1230="",F1230=""),"",IF(A1230="","Add a date",IF(D1230="","Pick a category",IF(J1230="?","Category not on Categories tab",IF(AND(E1230&lt;&gt;"",F1230&lt;&gt;""),"Use In OR Out, not both",IF(AND(E1230="",F1230=""),"Add an amount",""))))))</f>
        <v/>
      </c>
    </row>
    <row r="1231" customFormat="false" ht="15" hidden="false" customHeight="false" outlineLevel="0" collapsed="false">
      <c r="A1231" s="9"/>
      <c r="B1231" s="10"/>
      <c r="C1231" s="10"/>
      <c r="D1231" s="10"/>
      <c r="E1231" s="11"/>
      <c r="F1231" s="11"/>
      <c r="G1231" s="10"/>
      <c r="H1231" s="10"/>
      <c r="I1231" s="10"/>
      <c r="J1231" s="12" t="str">
        <f aca="false">IF(D1231="","",IFERROR(INDEX(Categories!$B$2:$B$38,MATCH(D1231,Categories!$A$2:$A$38,0)),"?"))</f>
        <v/>
      </c>
      <c r="K1231" s="12" t="str">
        <f aca="false">IF(AND(A1231="",D1231="",E1231="",F1231=""),"",IF(A1231="","Add a date",IF(D1231="","Pick a category",IF(J1231="?","Category not on Categories tab",IF(AND(E1231&lt;&gt;"",F1231&lt;&gt;""),"Use In OR Out, not both",IF(AND(E1231="",F1231=""),"Add an amount",""))))))</f>
        <v/>
      </c>
    </row>
    <row r="1232" customFormat="false" ht="15" hidden="false" customHeight="false" outlineLevel="0" collapsed="false">
      <c r="A1232" s="9"/>
      <c r="B1232" s="10"/>
      <c r="C1232" s="10"/>
      <c r="D1232" s="10"/>
      <c r="E1232" s="11"/>
      <c r="F1232" s="11"/>
      <c r="G1232" s="10"/>
      <c r="H1232" s="10"/>
      <c r="I1232" s="10"/>
      <c r="J1232" s="12" t="str">
        <f aca="false">IF(D1232="","",IFERROR(INDEX(Categories!$B$2:$B$38,MATCH(D1232,Categories!$A$2:$A$38,0)),"?"))</f>
        <v/>
      </c>
      <c r="K1232" s="12" t="str">
        <f aca="false">IF(AND(A1232="",D1232="",E1232="",F1232=""),"",IF(A1232="","Add a date",IF(D1232="","Pick a category",IF(J1232="?","Category not on Categories tab",IF(AND(E1232&lt;&gt;"",F1232&lt;&gt;""),"Use In OR Out, not both",IF(AND(E1232="",F1232=""),"Add an amount",""))))))</f>
        <v/>
      </c>
    </row>
    <row r="1233" customFormat="false" ht="15" hidden="false" customHeight="false" outlineLevel="0" collapsed="false">
      <c r="A1233" s="9"/>
      <c r="B1233" s="10"/>
      <c r="C1233" s="10"/>
      <c r="D1233" s="10"/>
      <c r="E1233" s="11"/>
      <c r="F1233" s="11"/>
      <c r="G1233" s="10"/>
      <c r="H1233" s="10"/>
      <c r="I1233" s="10"/>
      <c r="J1233" s="12" t="str">
        <f aca="false">IF(D1233="","",IFERROR(INDEX(Categories!$B$2:$B$38,MATCH(D1233,Categories!$A$2:$A$38,0)),"?"))</f>
        <v/>
      </c>
      <c r="K1233" s="12" t="str">
        <f aca="false">IF(AND(A1233="",D1233="",E1233="",F1233=""),"",IF(A1233="","Add a date",IF(D1233="","Pick a category",IF(J1233="?","Category not on Categories tab",IF(AND(E1233&lt;&gt;"",F1233&lt;&gt;""),"Use In OR Out, not both",IF(AND(E1233="",F1233=""),"Add an amount",""))))))</f>
        <v/>
      </c>
    </row>
    <row r="1234" customFormat="false" ht="15" hidden="false" customHeight="false" outlineLevel="0" collapsed="false">
      <c r="A1234" s="9"/>
      <c r="B1234" s="10"/>
      <c r="C1234" s="10"/>
      <c r="D1234" s="10"/>
      <c r="E1234" s="11"/>
      <c r="F1234" s="11"/>
      <c r="G1234" s="10"/>
      <c r="H1234" s="10"/>
      <c r="I1234" s="10"/>
      <c r="J1234" s="12" t="str">
        <f aca="false">IF(D1234="","",IFERROR(INDEX(Categories!$B$2:$B$38,MATCH(D1234,Categories!$A$2:$A$38,0)),"?"))</f>
        <v/>
      </c>
      <c r="K1234" s="12" t="str">
        <f aca="false">IF(AND(A1234="",D1234="",E1234="",F1234=""),"",IF(A1234="","Add a date",IF(D1234="","Pick a category",IF(J1234="?","Category not on Categories tab",IF(AND(E1234&lt;&gt;"",F1234&lt;&gt;""),"Use In OR Out, not both",IF(AND(E1234="",F1234=""),"Add an amount",""))))))</f>
        <v/>
      </c>
    </row>
    <row r="1235" customFormat="false" ht="15" hidden="false" customHeight="false" outlineLevel="0" collapsed="false">
      <c r="A1235" s="9"/>
      <c r="B1235" s="10"/>
      <c r="C1235" s="10"/>
      <c r="D1235" s="10"/>
      <c r="E1235" s="11"/>
      <c r="F1235" s="11"/>
      <c r="G1235" s="10"/>
      <c r="H1235" s="10"/>
      <c r="I1235" s="10"/>
      <c r="J1235" s="12" t="str">
        <f aca="false">IF(D1235="","",IFERROR(INDEX(Categories!$B$2:$B$38,MATCH(D1235,Categories!$A$2:$A$38,0)),"?"))</f>
        <v/>
      </c>
      <c r="K1235" s="12" t="str">
        <f aca="false">IF(AND(A1235="",D1235="",E1235="",F1235=""),"",IF(A1235="","Add a date",IF(D1235="","Pick a category",IF(J1235="?","Category not on Categories tab",IF(AND(E1235&lt;&gt;"",F1235&lt;&gt;""),"Use In OR Out, not both",IF(AND(E1235="",F1235=""),"Add an amount",""))))))</f>
        <v/>
      </c>
    </row>
    <row r="1236" customFormat="false" ht="15" hidden="false" customHeight="false" outlineLevel="0" collapsed="false">
      <c r="A1236" s="9"/>
      <c r="B1236" s="10"/>
      <c r="C1236" s="10"/>
      <c r="D1236" s="10"/>
      <c r="E1236" s="11"/>
      <c r="F1236" s="11"/>
      <c r="G1236" s="10"/>
      <c r="H1236" s="10"/>
      <c r="I1236" s="10"/>
      <c r="J1236" s="12" t="str">
        <f aca="false">IF(D1236="","",IFERROR(INDEX(Categories!$B$2:$B$38,MATCH(D1236,Categories!$A$2:$A$38,0)),"?"))</f>
        <v/>
      </c>
      <c r="K1236" s="12" t="str">
        <f aca="false">IF(AND(A1236="",D1236="",E1236="",F1236=""),"",IF(A1236="","Add a date",IF(D1236="","Pick a category",IF(J1236="?","Category not on Categories tab",IF(AND(E1236&lt;&gt;"",F1236&lt;&gt;""),"Use In OR Out, not both",IF(AND(E1236="",F1236=""),"Add an amount",""))))))</f>
        <v/>
      </c>
    </row>
    <row r="1237" customFormat="false" ht="15" hidden="false" customHeight="false" outlineLevel="0" collapsed="false">
      <c r="A1237" s="9"/>
      <c r="B1237" s="10"/>
      <c r="C1237" s="10"/>
      <c r="D1237" s="10"/>
      <c r="E1237" s="11"/>
      <c r="F1237" s="11"/>
      <c r="G1237" s="10"/>
      <c r="H1237" s="10"/>
      <c r="I1237" s="10"/>
      <c r="J1237" s="12" t="str">
        <f aca="false">IF(D1237="","",IFERROR(INDEX(Categories!$B$2:$B$38,MATCH(D1237,Categories!$A$2:$A$38,0)),"?"))</f>
        <v/>
      </c>
      <c r="K1237" s="12" t="str">
        <f aca="false">IF(AND(A1237="",D1237="",E1237="",F1237=""),"",IF(A1237="","Add a date",IF(D1237="","Pick a category",IF(J1237="?","Category not on Categories tab",IF(AND(E1237&lt;&gt;"",F1237&lt;&gt;""),"Use In OR Out, not both",IF(AND(E1237="",F1237=""),"Add an amount",""))))))</f>
        <v/>
      </c>
    </row>
    <row r="1238" customFormat="false" ht="15" hidden="false" customHeight="false" outlineLevel="0" collapsed="false">
      <c r="A1238" s="9"/>
      <c r="B1238" s="10"/>
      <c r="C1238" s="10"/>
      <c r="D1238" s="10"/>
      <c r="E1238" s="11"/>
      <c r="F1238" s="11"/>
      <c r="G1238" s="10"/>
      <c r="H1238" s="10"/>
      <c r="I1238" s="10"/>
      <c r="J1238" s="12" t="str">
        <f aca="false">IF(D1238="","",IFERROR(INDEX(Categories!$B$2:$B$38,MATCH(D1238,Categories!$A$2:$A$38,0)),"?"))</f>
        <v/>
      </c>
      <c r="K1238" s="12" t="str">
        <f aca="false">IF(AND(A1238="",D1238="",E1238="",F1238=""),"",IF(A1238="","Add a date",IF(D1238="","Pick a category",IF(J1238="?","Category not on Categories tab",IF(AND(E1238&lt;&gt;"",F1238&lt;&gt;""),"Use In OR Out, not both",IF(AND(E1238="",F1238=""),"Add an amount",""))))))</f>
        <v/>
      </c>
    </row>
    <row r="1239" customFormat="false" ht="15" hidden="false" customHeight="false" outlineLevel="0" collapsed="false">
      <c r="A1239" s="9"/>
      <c r="B1239" s="10"/>
      <c r="C1239" s="10"/>
      <c r="D1239" s="10"/>
      <c r="E1239" s="11"/>
      <c r="F1239" s="11"/>
      <c r="G1239" s="10"/>
      <c r="H1239" s="10"/>
      <c r="I1239" s="10"/>
      <c r="J1239" s="12" t="str">
        <f aca="false">IF(D1239="","",IFERROR(INDEX(Categories!$B$2:$B$38,MATCH(D1239,Categories!$A$2:$A$38,0)),"?"))</f>
        <v/>
      </c>
      <c r="K1239" s="12" t="str">
        <f aca="false">IF(AND(A1239="",D1239="",E1239="",F1239=""),"",IF(A1239="","Add a date",IF(D1239="","Pick a category",IF(J1239="?","Category not on Categories tab",IF(AND(E1239&lt;&gt;"",F1239&lt;&gt;""),"Use In OR Out, not both",IF(AND(E1239="",F1239=""),"Add an amount",""))))))</f>
        <v/>
      </c>
    </row>
    <row r="1240" customFormat="false" ht="15" hidden="false" customHeight="false" outlineLevel="0" collapsed="false">
      <c r="A1240" s="9"/>
      <c r="B1240" s="10"/>
      <c r="C1240" s="10"/>
      <c r="D1240" s="10"/>
      <c r="E1240" s="11"/>
      <c r="F1240" s="11"/>
      <c r="G1240" s="10"/>
      <c r="H1240" s="10"/>
      <c r="I1240" s="10"/>
      <c r="J1240" s="12" t="str">
        <f aca="false">IF(D1240="","",IFERROR(INDEX(Categories!$B$2:$B$38,MATCH(D1240,Categories!$A$2:$A$38,0)),"?"))</f>
        <v/>
      </c>
      <c r="K1240" s="12" t="str">
        <f aca="false">IF(AND(A1240="",D1240="",E1240="",F1240=""),"",IF(A1240="","Add a date",IF(D1240="","Pick a category",IF(J1240="?","Category not on Categories tab",IF(AND(E1240&lt;&gt;"",F1240&lt;&gt;""),"Use In OR Out, not both",IF(AND(E1240="",F1240=""),"Add an amount",""))))))</f>
        <v/>
      </c>
    </row>
    <row r="1241" customFormat="false" ht="15" hidden="false" customHeight="false" outlineLevel="0" collapsed="false">
      <c r="A1241" s="9"/>
      <c r="B1241" s="10"/>
      <c r="C1241" s="10"/>
      <c r="D1241" s="10"/>
      <c r="E1241" s="11"/>
      <c r="F1241" s="11"/>
      <c r="G1241" s="10"/>
      <c r="H1241" s="10"/>
      <c r="I1241" s="10"/>
      <c r="J1241" s="12" t="str">
        <f aca="false">IF(D1241="","",IFERROR(INDEX(Categories!$B$2:$B$38,MATCH(D1241,Categories!$A$2:$A$38,0)),"?"))</f>
        <v/>
      </c>
      <c r="K1241" s="12" t="str">
        <f aca="false">IF(AND(A1241="",D1241="",E1241="",F1241=""),"",IF(A1241="","Add a date",IF(D1241="","Pick a category",IF(J1241="?","Category not on Categories tab",IF(AND(E1241&lt;&gt;"",F1241&lt;&gt;""),"Use In OR Out, not both",IF(AND(E1241="",F1241=""),"Add an amount",""))))))</f>
        <v/>
      </c>
    </row>
    <row r="1242" customFormat="false" ht="15" hidden="false" customHeight="false" outlineLevel="0" collapsed="false">
      <c r="A1242" s="9"/>
      <c r="B1242" s="10"/>
      <c r="C1242" s="10"/>
      <c r="D1242" s="10"/>
      <c r="E1242" s="11"/>
      <c r="F1242" s="11"/>
      <c r="G1242" s="10"/>
      <c r="H1242" s="10"/>
      <c r="I1242" s="10"/>
      <c r="J1242" s="12" t="str">
        <f aca="false">IF(D1242="","",IFERROR(INDEX(Categories!$B$2:$B$38,MATCH(D1242,Categories!$A$2:$A$38,0)),"?"))</f>
        <v/>
      </c>
      <c r="K1242" s="12" t="str">
        <f aca="false">IF(AND(A1242="",D1242="",E1242="",F1242=""),"",IF(A1242="","Add a date",IF(D1242="","Pick a category",IF(J1242="?","Category not on Categories tab",IF(AND(E1242&lt;&gt;"",F1242&lt;&gt;""),"Use In OR Out, not both",IF(AND(E1242="",F1242=""),"Add an amount",""))))))</f>
        <v/>
      </c>
    </row>
    <row r="1243" customFormat="false" ht="15" hidden="false" customHeight="false" outlineLevel="0" collapsed="false">
      <c r="A1243" s="9"/>
      <c r="B1243" s="10"/>
      <c r="C1243" s="10"/>
      <c r="D1243" s="10"/>
      <c r="E1243" s="11"/>
      <c r="F1243" s="11"/>
      <c r="G1243" s="10"/>
      <c r="H1243" s="10"/>
      <c r="I1243" s="10"/>
      <c r="J1243" s="12" t="str">
        <f aca="false">IF(D1243="","",IFERROR(INDEX(Categories!$B$2:$B$38,MATCH(D1243,Categories!$A$2:$A$38,0)),"?"))</f>
        <v/>
      </c>
      <c r="K1243" s="12" t="str">
        <f aca="false">IF(AND(A1243="",D1243="",E1243="",F1243=""),"",IF(A1243="","Add a date",IF(D1243="","Pick a category",IF(J1243="?","Category not on Categories tab",IF(AND(E1243&lt;&gt;"",F1243&lt;&gt;""),"Use In OR Out, not both",IF(AND(E1243="",F1243=""),"Add an amount",""))))))</f>
        <v/>
      </c>
    </row>
    <row r="1244" customFormat="false" ht="15" hidden="false" customHeight="false" outlineLevel="0" collapsed="false">
      <c r="A1244" s="9"/>
      <c r="B1244" s="10"/>
      <c r="C1244" s="10"/>
      <c r="D1244" s="10"/>
      <c r="E1244" s="11"/>
      <c r="F1244" s="11"/>
      <c r="G1244" s="10"/>
      <c r="H1244" s="10"/>
      <c r="I1244" s="10"/>
      <c r="J1244" s="12" t="str">
        <f aca="false">IF(D1244="","",IFERROR(INDEX(Categories!$B$2:$B$38,MATCH(D1244,Categories!$A$2:$A$38,0)),"?"))</f>
        <v/>
      </c>
      <c r="K1244" s="12" t="str">
        <f aca="false">IF(AND(A1244="",D1244="",E1244="",F1244=""),"",IF(A1244="","Add a date",IF(D1244="","Pick a category",IF(J1244="?","Category not on Categories tab",IF(AND(E1244&lt;&gt;"",F1244&lt;&gt;""),"Use In OR Out, not both",IF(AND(E1244="",F1244=""),"Add an amount",""))))))</f>
        <v/>
      </c>
    </row>
    <row r="1245" customFormat="false" ht="15" hidden="false" customHeight="false" outlineLevel="0" collapsed="false">
      <c r="A1245" s="9"/>
      <c r="B1245" s="10"/>
      <c r="C1245" s="10"/>
      <c r="D1245" s="10"/>
      <c r="E1245" s="11"/>
      <c r="F1245" s="11"/>
      <c r="G1245" s="10"/>
      <c r="H1245" s="10"/>
      <c r="I1245" s="10"/>
      <c r="J1245" s="12" t="str">
        <f aca="false">IF(D1245="","",IFERROR(INDEX(Categories!$B$2:$B$38,MATCH(D1245,Categories!$A$2:$A$38,0)),"?"))</f>
        <v/>
      </c>
      <c r="K1245" s="12" t="str">
        <f aca="false">IF(AND(A1245="",D1245="",E1245="",F1245=""),"",IF(A1245="","Add a date",IF(D1245="","Pick a category",IF(J1245="?","Category not on Categories tab",IF(AND(E1245&lt;&gt;"",F1245&lt;&gt;""),"Use In OR Out, not both",IF(AND(E1245="",F1245=""),"Add an amount",""))))))</f>
        <v/>
      </c>
    </row>
    <row r="1246" customFormat="false" ht="15" hidden="false" customHeight="false" outlineLevel="0" collapsed="false">
      <c r="A1246" s="9"/>
      <c r="B1246" s="10"/>
      <c r="C1246" s="10"/>
      <c r="D1246" s="10"/>
      <c r="E1246" s="11"/>
      <c r="F1246" s="11"/>
      <c r="G1246" s="10"/>
      <c r="H1246" s="10"/>
      <c r="I1246" s="10"/>
      <c r="J1246" s="12" t="str">
        <f aca="false">IF(D1246="","",IFERROR(INDEX(Categories!$B$2:$B$38,MATCH(D1246,Categories!$A$2:$A$38,0)),"?"))</f>
        <v/>
      </c>
      <c r="K1246" s="12" t="str">
        <f aca="false">IF(AND(A1246="",D1246="",E1246="",F1246=""),"",IF(A1246="","Add a date",IF(D1246="","Pick a category",IF(J1246="?","Category not on Categories tab",IF(AND(E1246&lt;&gt;"",F1246&lt;&gt;""),"Use In OR Out, not both",IF(AND(E1246="",F1246=""),"Add an amount",""))))))</f>
        <v/>
      </c>
    </row>
    <row r="1247" customFormat="false" ht="15" hidden="false" customHeight="false" outlineLevel="0" collapsed="false">
      <c r="A1247" s="9"/>
      <c r="B1247" s="10"/>
      <c r="C1247" s="10"/>
      <c r="D1247" s="10"/>
      <c r="E1247" s="11"/>
      <c r="F1247" s="11"/>
      <c r="G1247" s="10"/>
      <c r="H1247" s="10"/>
      <c r="I1247" s="10"/>
      <c r="J1247" s="12" t="str">
        <f aca="false">IF(D1247="","",IFERROR(INDEX(Categories!$B$2:$B$38,MATCH(D1247,Categories!$A$2:$A$38,0)),"?"))</f>
        <v/>
      </c>
      <c r="K1247" s="12" t="str">
        <f aca="false">IF(AND(A1247="",D1247="",E1247="",F1247=""),"",IF(A1247="","Add a date",IF(D1247="","Pick a category",IF(J1247="?","Category not on Categories tab",IF(AND(E1247&lt;&gt;"",F1247&lt;&gt;""),"Use In OR Out, not both",IF(AND(E1247="",F1247=""),"Add an amount",""))))))</f>
        <v/>
      </c>
    </row>
    <row r="1248" customFormat="false" ht="15" hidden="false" customHeight="false" outlineLevel="0" collapsed="false">
      <c r="A1248" s="9"/>
      <c r="B1248" s="10"/>
      <c r="C1248" s="10"/>
      <c r="D1248" s="10"/>
      <c r="E1248" s="11"/>
      <c r="F1248" s="11"/>
      <c r="G1248" s="10"/>
      <c r="H1248" s="10"/>
      <c r="I1248" s="10"/>
      <c r="J1248" s="12" t="str">
        <f aca="false">IF(D1248="","",IFERROR(INDEX(Categories!$B$2:$B$38,MATCH(D1248,Categories!$A$2:$A$38,0)),"?"))</f>
        <v/>
      </c>
      <c r="K1248" s="12" t="str">
        <f aca="false">IF(AND(A1248="",D1248="",E1248="",F1248=""),"",IF(A1248="","Add a date",IF(D1248="","Pick a category",IF(J1248="?","Category not on Categories tab",IF(AND(E1248&lt;&gt;"",F1248&lt;&gt;""),"Use In OR Out, not both",IF(AND(E1248="",F1248=""),"Add an amount",""))))))</f>
        <v/>
      </c>
    </row>
    <row r="1249" customFormat="false" ht="15" hidden="false" customHeight="false" outlineLevel="0" collapsed="false">
      <c r="A1249" s="9"/>
      <c r="B1249" s="10"/>
      <c r="C1249" s="10"/>
      <c r="D1249" s="10"/>
      <c r="E1249" s="11"/>
      <c r="F1249" s="11"/>
      <c r="G1249" s="10"/>
      <c r="H1249" s="10"/>
      <c r="I1249" s="10"/>
      <c r="J1249" s="12" t="str">
        <f aca="false">IF(D1249="","",IFERROR(INDEX(Categories!$B$2:$B$38,MATCH(D1249,Categories!$A$2:$A$38,0)),"?"))</f>
        <v/>
      </c>
      <c r="K1249" s="12" t="str">
        <f aca="false">IF(AND(A1249="",D1249="",E1249="",F1249=""),"",IF(A1249="","Add a date",IF(D1249="","Pick a category",IF(J1249="?","Category not on Categories tab",IF(AND(E1249&lt;&gt;"",F1249&lt;&gt;""),"Use In OR Out, not both",IF(AND(E1249="",F1249=""),"Add an amount",""))))))</f>
        <v/>
      </c>
    </row>
    <row r="1250" customFormat="false" ht="15" hidden="false" customHeight="false" outlineLevel="0" collapsed="false">
      <c r="A1250" s="9"/>
      <c r="B1250" s="10"/>
      <c r="C1250" s="10"/>
      <c r="D1250" s="10"/>
      <c r="E1250" s="11"/>
      <c r="F1250" s="11"/>
      <c r="G1250" s="10"/>
      <c r="H1250" s="10"/>
      <c r="I1250" s="10"/>
      <c r="J1250" s="12" t="str">
        <f aca="false">IF(D1250="","",IFERROR(INDEX(Categories!$B$2:$B$38,MATCH(D1250,Categories!$A$2:$A$38,0)),"?"))</f>
        <v/>
      </c>
      <c r="K1250" s="12" t="str">
        <f aca="false">IF(AND(A1250="",D1250="",E1250="",F1250=""),"",IF(A1250="","Add a date",IF(D1250="","Pick a category",IF(J1250="?","Category not on Categories tab",IF(AND(E1250&lt;&gt;"",F1250&lt;&gt;""),"Use In OR Out, not both",IF(AND(E1250="",F1250=""),"Add an amount",""))))))</f>
        <v/>
      </c>
    </row>
    <row r="1251" customFormat="false" ht="15" hidden="false" customHeight="false" outlineLevel="0" collapsed="false">
      <c r="A1251" s="9"/>
      <c r="B1251" s="10"/>
      <c r="C1251" s="10"/>
      <c r="D1251" s="10"/>
      <c r="E1251" s="11"/>
      <c r="F1251" s="11"/>
      <c r="G1251" s="10"/>
      <c r="H1251" s="10"/>
      <c r="I1251" s="10"/>
      <c r="J1251" s="12" t="str">
        <f aca="false">IF(D1251="","",IFERROR(INDEX(Categories!$B$2:$B$38,MATCH(D1251,Categories!$A$2:$A$38,0)),"?"))</f>
        <v/>
      </c>
      <c r="K1251" s="12" t="str">
        <f aca="false">IF(AND(A1251="",D1251="",E1251="",F1251=""),"",IF(A1251="","Add a date",IF(D1251="","Pick a category",IF(J1251="?","Category not on Categories tab",IF(AND(E1251&lt;&gt;"",F1251&lt;&gt;""),"Use In OR Out, not both",IF(AND(E1251="",F1251=""),"Add an amount",""))))))</f>
        <v/>
      </c>
    </row>
    <row r="1252" customFormat="false" ht="15" hidden="false" customHeight="false" outlineLevel="0" collapsed="false">
      <c r="A1252" s="9"/>
      <c r="B1252" s="10"/>
      <c r="C1252" s="10"/>
      <c r="D1252" s="10"/>
      <c r="E1252" s="11"/>
      <c r="F1252" s="11"/>
      <c r="G1252" s="10"/>
      <c r="H1252" s="10"/>
      <c r="I1252" s="10"/>
      <c r="J1252" s="12" t="str">
        <f aca="false">IF(D1252="","",IFERROR(INDEX(Categories!$B$2:$B$38,MATCH(D1252,Categories!$A$2:$A$38,0)),"?"))</f>
        <v/>
      </c>
      <c r="K1252" s="12" t="str">
        <f aca="false">IF(AND(A1252="",D1252="",E1252="",F1252=""),"",IF(A1252="","Add a date",IF(D1252="","Pick a category",IF(J1252="?","Category not on Categories tab",IF(AND(E1252&lt;&gt;"",F1252&lt;&gt;""),"Use In OR Out, not both",IF(AND(E1252="",F1252=""),"Add an amount",""))))))</f>
        <v/>
      </c>
    </row>
    <row r="1253" customFormat="false" ht="15" hidden="false" customHeight="false" outlineLevel="0" collapsed="false">
      <c r="A1253" s="9"/>
      <c r="B1253" s="10"/>
      <c r="C1253" s="10"/>
      <c r="D1253" s="10"/>
      <c r="E1253" s="11"/>
      <c r="F1253" s="11"/>
      <c r="G1253" s="10"/>
      <c r="H1253" s="10"/>
      <c r="I1253" s="10"/>
      <c r="J1253" s="12" t="str">
        <f aca="false">IF(D1253="","",IFERROR(INDEX(Categories!$B$2:$B$38,MATCH(D1253,Categories!$A$2:$A$38,0)),"?"))</f>
        <v/>
      </c>
      <c r="K1253" s="12" t="str">
        <f aca="false">IF(AND(A1253="",D1253="",E1253="",F1253=""),"",IF(A1253="","Add a date",IF(D1253="","Pick a category",IF(J1253="?","Category not on Categories tab",IF(AND(E1253&lt;&gt;"",F1253&lt;&gt;""),"Use In OR Out, not both",IF(AND(E1253="",F1253=""),"Add an amount",""))))))</f>
        <v/>
      </c>
    </row>
    <row r="1254" customFormat="false" ht="15" hidden="false" customHeight="false" outlineLevel="0" collapsed="false">
      <c r="A1254" s="9"/>
      <c r="B1254" s="10"/>
      <c r="C1254" s="10"/>
      <c r="D1254" s="10"/>
      <c r="E1254" s="11"/>
      <c r="F1254" s="11"/>
      <c r="G1254" s="10"/>
      <c r="H1254" s="10"/>
      <c r="I1254" s="10"/>
      <c r="J1254" s="12" t="str">
        <f aca="false">IF(D1254="","",IFERROR(INDEX(Categories!$B$2:$B$38,MATCH(D1254,Categories!$A$2:$A$38,0)),"?"))</f>
        <v/>
      </c>
      <c r="K1254" s="12" t="str">
        <f aca="false">IF(AND(A1254="",D1254="",E1254="",F1254=""),"",IF(A1254="","Add a date",IF(D1254="","Pick a category",IF(J1254="?","Category not on Categories tab",IF(AND(E1254&lt;&gt;"",F1254&lt;&gt;""),"Use In OR Out, not both",IF(AND(E1254="",F1254=""),"Add an amount",""))))))</f>
        <v/>
      </c>
    </row>
    <row r="1255" customFormat="false" ht="15" hidden="false" customHeight="false" outlineLevel="0" collapsed="false">
      <c r="A1255" s="9"/>
      <c r="B1255" s="10"/>
      <c r="C1255" s="10"/>
      <c r="D1255" s="10"/>
      <c r="E1255" s="11"/>
      <c r="F1255" s="11"/>
      <c r="G1255" s="10"/>
      <c r="H1255" s="10"/>
      <c r="I1255" s="10"/>
      <c r="J1255" s="12" t="str">
        <f aca="false">IF(D1255="","",IFERROR(INDEX(Categories!$B$2:$B$38,MATCH(D1255,Categories!$A$2:$A$38,0)),"?"))</f>
        <v/>
      </c>
      <c r="K1255" s="12" t="str">
        <f aca="false">IF(AND(A1255="",D1255="",E1255="",F1255=""),"",IF(A1255="","Add a date",IF(D1255="","Pick a category",IF(J1255="?","Category not on Categories tab",IF(AND(E1255&lt;&gt;"",F1255&lt;&gt;""),"Use In OR Out, not both",IF(AND(E1255="",F1255=""),"Add an amount",""))))))</f>
        <v/>
      </c>
    </row>
    <row r="1256" customFormat="false" ht="15" hidden="false" customHeight="false" outlineLevel="0" collapsed="false">
      <c r="A1256" s="9"/>
      <c r="B1256" s="10"/>
      <c r="C1256" s="10"/>
      <c r="D1256" s="10"/>
      <c r="E1256" s="11"/>
      <c r="F1256" s="11"/>
      <c r="G1256" s="10"/>
      <c r="H1256" s="10"/>
      <c r="I1256" s="10"/>
      <c r="J1256" s="12" t="str">
        <f aca="false">IF(D1256="","",IFERROR(INDEX(Categories!$B$2:$B$38,MATCH(D1256,Categories!$A$2:$A$38,0)),"?"))</f>
        <v/>
      </c>
      <c r="K1256" s="12" t="str">
        <f aca="false">IF(AND(A1256="",D1256="",E1256="",F1256=""),"",IF(A1256="","Add a date",IF(D1256="","Pick a category",IF(J1256="?","Category not on Categories tab",IF(AND(E1256&lt;&gt;"",F1256&lt;&gt;""),"Use In OR Out, not both",IF(AND(E1256="",F1256=""),"Add an amount",""))))))</f>
        <v/>
      </c>
    </row>
    <row r="1257" customFormat="false" ht="15" hidden="false" customHeight="false" outlineLevel="0" collapsed="false">
      <c r="A1257" s="9"/>
      <c r="B1257" s="10"/>
      <c r="C1257" s="10"/>
      <c r="D1257" s="10"/>
      <c r="E1257" s="11"/>
      <c r="F1257" s="11"/>
      <c r="G1257" s="10"/>
      <c r="H1257" s="10"/>
      <c r="I1257" s="10"/>
      <c r="J1257" s="12" t="str">
        <f aca="false">IF(D1257="","",IFERROR(INDEX(Categories!$B$2:$B$38,MATCH(D1257,Categories!$A$2:$A$38,0)),"?"))</f>
        <v/>
      </c>
      <c r="K1257" s="12" t="str">
        <f aca="false">IF(AND(A1257="",D1257="",E1257="",F1257=""),"",IF(A1257="","Add a date",IF(D1257="","Pick a category",IF(J1257="?","Category not on Categories tab",IF(AND(E1257&lt;&gt;"",F1257&lt;&gt;""),"Use In OR Out, not both",IF(AND(E1257="",F1257=""),"Add an amount",""))))))</f>
        <v/>
      </c>
    </row>
    <row r="1258" customFormat="false" ht="15" hidden="false" customHeight="false" outlineLevel="0" collapsed="false">
      <c r="A1258" s="9"/>
      <c r="B1258" s="10"/>
      <c r="C1258" s="10"/>
      <c r="D1258" s="10"/>
      <c r="E1258" s="11"/>
      <c r="F1258" s="11"/>
      <c r="G1258" s="10"/>
      <c r="H1258" s="10"/>
      <c r="I1258" s="10"/>
      <c r="J1258" s="12" t="str">
        <f aca="false">IF(D1258="","",IFERROR(INDEX(Categories!$B$2:$B$38,MATCH(D1258,Categories!$A$2:$A$38,0)),"?"))</f>
        <v/>
      </c>
      <c r="K1258" s="12" t="str">
        <f aca="false">IF(AND(A1258="",D1258="",E1258="",F1258=""),"",IF(A1258="","Add a date",IF(D1258="","Pick a category",IF(J1258="?","Category not on Categories tab",IF(AND(E1258&lt;&gt;"",F1258&lt;&gt;""),"Use In OR Out, not both",IF(AND(E1258="",F1258=""),"Add an amount",""))))))</f>
        <v/>
      </c>
    </row>
    <row r="1259" customFormat="false" ht="15" hidden="false" customHeight="false" outlineLevel="0" collapsed="false">
      <c r="A1259" s="9"/>
      <c r="B1259" s="10"/>
      <c r="C1259" s="10"/>
      <c r="D1259" s="10"/>
      <c r="E1259" s="11"/>
      <c r="F1259" s="11"/>
      <c r="G1259" s="10"/>
      <c r="H1259" s="10"/>
      <c r="I1259" s="10"/>
      <c r="J1259" s="12" t="str">
        <f aca="false">IF(D1259="","",IFERROR(INDEX(Categories!$B$2:$B$38,MATCH(D1259,Categories!$A$2:$A$38,0)),"?"))</f>
        <v/>
      </c>
      <c r="K1259" s="12" t="str">
        <f aca="false">IF(AND(A1259="",D1259="",E1259="",F1259=""),"",IF(A1259="","Add a date",IF(D1259="","Pick a category",IF(J1259="?","Category not on Categories tab",IF(AND(E1259&lt;&gt;"",F1259&lt;&gt;""),"Use In OR Out, not both",IF(AND(E1259="",F1259=""),"Add an amount",""))))))</f>
        <v/>
      </c>
    </row>
    <row r="1260" customFormat="false" ht="15" hidden="false" customHeight="false" outlineLevel="0" collapsed="false">
      <c r="A1260" s="9"/>
      <c r="B1260" s="10"/>
      <c r="C1260" s="10"/>
      <c r="D1260" s="10"/>
      <c r="E1260" s="11"/>
      <c r="F1260" s="11"/>
      <c r="G1260" s="10"/>
      <c r="H1260" s="10"/>
      <c r="I1260" s="10"/>
      <c r="J1260" s="12" t="str">
        <f aca="false">IF(D1260="","",IFERROR(INDEX(Categories!$B$2:$B$38,MATCH(D1260,Categories!$A$2:$A$38,0)),"?"))</f>
        <v/>
      </c>
      <c r="K1260" s="12" t="str">
        <f aca="false">IF(AND(A1260="",D1260="",E1260="",F1260=""),"",IF(A1260="","Add a date",IF(D1260="","Pick a category",IF(J1260="?","Category not on Categories tab",IF(AND(E1260&lt;&gt;"",F1260&lt;&gt;""),"Use In OR Out, not both",IF(AND(E1260="",F1260=""),"Add an amount",""))))))</f>
        <v/>
      </c>
    </row>
    <row r="1261" customFormat="false" ht="15" hidden="false" customHeight="false" outlineLevel="0" collapsed="false">
      <c r="A1261" s="9"/>
      <c r="B1261" s="10"/>
      <c r="C1261" s="10"/>
      <c r="D1261" s="10"/>
      <c r="E1261" s="11"/>
      <c r="F1261" s="11"/>
      <c r="G1261" s="10"/>
      <c r="H1261" s="10"/>
      <c r="I1261" s="10"/>
      <c r="J1261" s="12" t="str">
        <f aca="false">IF(D1261="","",IFERROR(INDEX(Categories!$B$2:$B$38,MATCH(D1261,Categories!$A$2:$A$38,0)),"?"))</f>
        <v/>
      </c>
      <c r="K1261" s="12" t="str">
        <f aca="false">IF(AND(A1261="",D1261="",E1261="",F1261=""),"",IF(A1261="","Add a date",IF(D1261="","Pick a category",IF(J1261="?","Category not on Categories tab",IF(AND(E1261&lt;&gt;"",F1261&lt;&gt;""),"Use In OR Out, not both",IF(AND(E1261="",F1261=""),"Add an amount",""))))))</f>
        <v/>
      </c>
    </row>
    <row r="1262" customFormat="false" ht="15" hidden="false" customHeight="false" outlineLevel="0" collapsed="false">
      <c r="A1262" s="9"/>
      <c r="B1262" s="10"/>
      <c r="C1262" s="10"/>
      <c r="D1262" s="10"/>
      <c r="E1262" s="11"/>
      <c r="F1262" s="11"/>
      <c r="G1262" s="10"/>
      <c r="H1262" s="10"/>
      <c r="I1262" s="10"/>
      <c r="J1262" s="12" t="str">
        <f aca="false">IF(D1262="","",IFERROR(INDEX(Categories!$B$2:$B$38,MATCH(D1262,Categories!$A$2:$A$38,0)),"?"))</f>
        <v/>
      </c>
      <c r="K1262" s="12" t="str">
        <f aca="false">IF(AND(A1262="",D1262="",E1262="",F1262=""),"",IF(A1262="","Add a date",IF(D1262="","Pick a category",IF(J1262="?","Category not on Categories tab",IF(AND(E1262&lt;&gt;"",F1262&lt;&gt;""),"Use In OR Out, not both",IF(AND(E1262="",F1262=""),"Add an amount",""))))))</f>
        <v/>
      </c>
    </row>
    <row r="1263" customFormat="false" ht="15" hidden="false" customHeight="false" outlineLevel="0" collapsed="false">
      <c r="A1263" s="9"/>
      <c r="B1263" s="10"/>
      <c r="C1263" s="10"/>
      <c r="D1263" s="10"/>
      <c r="E1263" s="11"/>
      <c r="F1263" s="11"/>
      <c r="G1263" s="10"/>
      <c r="H1263" s="10"/>
      <c r="I1263" s="10"/>
      <c r="J1263" s="12" t="str">
        <f aca="false">IF(D1263="","",IFERROR(INDEX(Categories!$B$2:$B$38,MATCH(D1263,Categories!$A$2:$A$38,0)),"?"))</f>
        <v/>
      </c>
      <c r="K1263" s="12" t="str">
        <f aca="false">IF(AND(A1263="",D1263="",E1263="",F1263=""),"",IF(A1263="","Add a date",IF(D1263="","Pick a category",IF(J1263="?","Category not on Categories tab",IF(AND(E1263&lt;&gt;"",F1263&lt;&gt;""),"Use In OR Out, not both",IF(AND(E1263="",F1263=""),"Add an amount",""))))))</f>
        <v/>
      </c>
    </row>
    <row r="1264" customFormat="false" ht="15" hidden="false" customHeight="false" outlineLevel="0" collapsed="false">
      <c r="A1264" s="9"/>
      <c r="B1264" s="10"/>
      <c r="C1264" s="10"/>
      <c r="D1264" s="10"/>
      <c r="E1264" s="11"/>
      <c r="F1264" s="11"/>
      <c r="G1264" s="10"/>
      <c r="H1264" s="10"/>
      <c r="I1264" s="10"/>
      <c r="J1264" s="12" t="str">
        <f aca="false">IF(D1264="","",IFERROR(INDEX(Categories!$B$2:$B$38,MATCH(D1264,Categories!$A$2:$A$38,0)),"?"))</f>
        <v/>
      </c>
      <c r="K1264" s="12" t="str">
        <f aca="false">IF(AND(A1264="",D1264="",E1264="",F1264=""),"",IF(A1264="","Add a date",IF(D1264="","Pick a category",IF(J1264="?","Category not on Categories tab",IF(AND(E1264&lt;&gt;"",F1264&lt;&gt;""),"Use In OR Out, not both",IF(AND(E1264="",F1264=""),"Add an amount",""))))))</f>
        <v/>
      </c>
    </row>
    <row r="1265" customFormat="false" ht="15" hidden="false" customHeight="false" outlineLevel="0" collapsed="false">
      <c r="A1265" s="9"/>
      <c r="B1265" s="10"/>
      <c r="C1265" s="10"/>
      <c r="D1265" s="10"/>
      <c r="E1265" s="11"/>
      <c r="F1265" s="11"/>
      <c r="G1265" s="10"/>
      <c r="H1265" s="10"/>
      <c r="I1265" s="10"/>
      <c r="J1265" s="12" t="str">
        <f aca="false">IF(D1265="","",IFERROR(INDEX(Categories!$B$2:$B$38,MATCH(D1265,Categories!$A$2:$A$38,0)),"?"))</f>
        <v/>
      </c>
      <c r="K1265" s="12" t="str">
        <f aca="false">IF(AND(A1265="",D1265="",E1265="",F1265=""),"",IF(A1265="","Add a date",IF(D1265="","Pick a category",IF(J1265="?","Category not on Categories tab",IF(AND(E1265&lt;&gt;"",F1265&lt;&gt;""),"Use In OR Out, not both",IF(AND(E1265="",F1265=""),"Add an amount",""))))))</f>
        <v/>
      </c>
    </row>
    <row r="1266" customFormat="false" ht="15" hidden="false" customHeight="false" outlineLevel="0" collapsed="false">
      <c r="A1266" s="9"/>
      <c r="B1266" s="10"/>
      <c r="C1266" s="10"/>
      <c r="D1266" s="10"/>
      <c r="E1266" s="11"/>
      <c r="F1266" s="11"/>
      <c r="G1266" s="10"/>
      <c r="H1266" s="10"/>
      <c r="I1266" s="10"/>
      <c r="J1266" s="12" t="str">
        <f aca="false">IF(D1266="","",IFERROR(INDEX(Categories!$B$2:$B$38,MATCH(D1266,Categories!$A$2:$A$38,0)),"?"))</f>
        <v/>
      </c>
      <c r="K1266" s="12" t="str">
        <f aca="false">IF(AND(A1266="",D1266="",E1266="",F1266=""),"",IF(A1266="","Add a date",IF(D1266="","Pick a category",IF(J1266="?","Category not on Categories tab",IF(AND(E1266&lt;&gt;"",F1266&lt;&gt;""),"Use In OR Out, not both",IF(AND(E1266="",F1266=""),"Add an amount",""))))))</f>
        <v/>
      </c>
    </row>
    <row r="1267" customFormat="false" ht="15" hidden="false" customHeight="false" outlineLevel="0" collapsed="false">
      <c r="A1267" s="9"/>
      <c r="B1267" s="10"/>
      <c r="C1267" s="10"/>
      <c r="D1267" s="10"/>
      <c r="E1267" s="11"/>
      <c r="F1267" s="11"/>
      <c r="G1267" s="10"/>
      <c r="H1267" s="10"/>
      <c r="I1267" s="10"/>
      <c r="J1267" s="12" t="str">
        <f aca="false">IF(D1267="","",IFERROR(INDEX(Categories!$B$2:$B$38,MATCH(D1267,Categories!$A$2:$A$38,0)),"?"))</f>
        <v/>
      </c>
      <c r="K1267" s="12" t="str">
        <f aca="false">IF(AND(A1267="",D1267="",E1267="",F1267=""),"",IF(A1267="","Add a date",IF(D1267="","Pick a category",IF(J1267="?","Category not on Categories tab",IF(AND(E1267&lt;&gt;"",F1267&lt;&gt;""),"Use In OR Out, not both",IF(AND(E1267="",F1267=""),"Add an amount",""))))))</f>
        <v/>
      </c>
    </row>
    <row r="1268" customFormat="false" ht="15" hidden="false" customHeight="false" outlineLevel="0" collapsed="false">
      <c r="A1268" s="9"/>
      <c r="B1268" s="10"/>
      <c r="C1268" s="10"/>
      <c r="D1268" s="10"/>
      <c r="E1268" s="11"/>
      <c r="F1268" s="11"/>
      <c r="G1268" s="10"/>
      <c r="H1268" s="10"/>
      <c r="I1268" s="10"/>
      <c r="J1268" s="12" t="str">
        <f aca="false">IF(D1268="","",IFERROR(INDEX(Categories!$B$2:$B$38,MATCH(D1268,Categories!$A$2:$A$38,0)),"?"))</f>
        <v/>
      </c>
      <c r="K1268" s="12" t="str">
        <f aca="false">IF(AND(A1268="",D1268="",E1268="",F1268=""),"",IF(A1268="","Add a date",IF(D1268="","Pick a category",IF(J1268="?","Category not on Categories tab",IF(AND(E1268&lt;&gt;"",F1268&lt;&gt;""),"Use In OR Out, not both",IF(AND(E1268="",F1268=""),"Add an amount",""))))))</f>
        <v/>
      </c>
    </row>
    <row r="1269" customFormat="false" ht="15" hidden="false" customHeight="false" outlineLevel="0" collapsed="false">
      <c r="A1269" s="9"/>
      <c r="B1269" s="10"/>
      <c r="C1269" s="10"/>
      <c r="D1269" s="10"/>
      <c r="E1269" s="11"/>
      <c r="F1269" s="11"/>
      <c r="G1269" s="10"/>
      <c r="H1269" s="10"/>
      <c r="I1269" s="10"/>
      <c r="J1269" s="12" t="str">
        <f aca="false">IF(D1269="","",IFERROR(INDEX(Categories!$B$2:$B$38,MATCH(D1269,Categories!$A$2:$A$38,0)),"?"))</f>
        <v/>
      </c>
      <c r="K1269" s="12" t="str">
        <f aca="false">IF(AND(A1269="",D1269="",E1269="",F1269=""),"",IF(A1269="","Add a date",IF(D1269="","Pick a category",IF(J1269="?","Category not on Categories tab",IF(AND(E1269&lt;&gt;"",F1269&lt;&gt;""),"Use In OR Out, not both",IF(AND(E1269="",F1269=""),"Add an amount",""))))))</f>
        <v/>
      </c>
    </row>
    <row r="1270" customFormat="false" ht="15" hidden="false" customHeight="false" outlineLevel="0" collapsed="false">
      <c r="A1270" s="9"/>
      <c r="B1270" s="10"/>
      <c r="C1270" s="10"/>
      <c r="D1270" s="10"/>
      <c r="E1270" s="11"/>
      <c r="F1270" s="11"/>
      <c r="G1270" s="10"/>
      <c r="H1270" s="10"/>
      <c r="I1270" s="10"/>
      <c r="J1270" s="12" t="str">
        <f aca="false">IF(D1270="","",IFERROR(INDEX(Categories!$B$2:$B$38,MATCH(D1270,Categories!$A$2:$A$38,0)),"?"))</f>
        <v/>
      </c>
      <c r="K1270" s="12" t="str">
        <f aca="false">IF(AND(A1270="",D1270="",E1270="",F1270=""),"",IF(A1270="","Add a date",IF(D1270="","Pick a category",IF(J1270="?","Category not on Categories tab",IF(AND(E1270&lt;&gt;"",F1270&lt;&gt;""),"Use In OR Out, not both",IF(AND(E1270="",F1270=""),"Add an amount",""))))))</f>
        <v/>
      </c>
    </row>
    <row r="1271" customFormat="false" ht="15" hidden="false" customHeight="false" outlineLevel="0" collapsed="false">
      <c r="A1271" s="9"/>
      <c r="B1271" s="10"/>
      <c r="C1271" s="10"/>
      <c r="D1271" s="10"/>
      <c r="E1271" s="11"/>
      <c r="F1271" s="11"/>
      <c r="G1271" s="10"/>
      <c r="H1271" s="10"/>
      <c r="I1271" s="10"/>
      <c r="J1271" s="12" t="str">
        <f aca="false">IF(D1271="","",IFERROR(INDEX(Categories!$B$2:$B$38,MATCH(D1271,Categories!$A$2:$A$38,0)),"?"))</f>
        <v/>
      </c>
      <c r="K1271" s="12" t="str">
        <f aca="false">IF(AND(A1271="",D1271="",E1271="",F1271=""),"",IF(A1271="","Add a date",IF(D1271="","Pick a category",IF(J1271="?","Category not on Categories tab",IF(AND(E1271&lt;&gt;"",F1271&lt;&gt;""),"Use In OR Out, not both",IF(AND(E1271="",F1271=""),"Add an amount",""))))))</f>
        <v/>
      </c>
    </row>
    <row r="1272" customFormat="false" ht="15" hidden="false" customHeight="false" outlineLevel="0" collapsed="false">
      <c r="A1272" s="9"/>
      <c r="B1272" s="10"/>
      <c r="C1272" s="10"/>
      <c r="D1272" s="10"/>
      <c r="E1272" s="11"/>
      <c r="F1272" s="11"/>
      <c r="G1272" s="10"/>
      <c r="H1272" s="10"/>
      <c r="I1272" s="10"/>
      <c r="J1272" s="12" t="str">
        <f aca="false">IF(D1272="","",IFERROR(INDEX(Categories!$B$2:$B$38,MATCH(D1272,Categories!$A$2:$A$38,0)),"?"))</f>
        <v/>
      </c>
      <c r="K1272" s="12" t="str">
        <f aca="false">IF(AND(A1272="",D1272="",E1272="",F1272=""),"",IF(A1272="","Add a date",IF(D1272="","Pick a category",IF(J1272="?","Category not on Categories tab",IF(AND(E1272&lt;&gt;"",F1272&lt;&gt;""),"Use In OR Out, not both",IF(AND(E1272="",F1272=""),"Add an amount",""))))))</f>
        <v/>
      </c>
    </row>
    <row r="1273" customFormat="false" ht="15" hidden="false" customHeight="false" outlineLevel="0" collapsed="false">
      <c r="A1273" s="9"/>
      <c r="B1273" s="10"/>
      <c r="C1273" s="10"/>
      <c r="D1273" s="10"/>
      <c r="E1273" s="11"/>
      <c r="F1273" s="11"/>
      <c r="G1273" s="10"/>
      <c r="H1273" s="10"/>
      <c r="I1273" s="10"/>
      <c r="J1273" s="12" t="str">
        <f aca="false">IF(D1273="","",IFERROR(INDEX(Categories!$B$2:$B$38,MATCH(D1273,Categories!$A$2:$A$38,0)),"?"))</f>
        <v/>
      </c>
      <c r="K1273" s="12" t="str">
        <f aca="false">IF(AND(A1273="",D1273="",E1273="",F1273=""),"",IF(A1273="","Add a date",IF(D1273="","Pick a category",IF(J1273="?","Category not on Categories tab",IF(AND(E1273&lt;&gt;"",F1273&lt;&gt;""),"Use In OR Out, not both",IF(AND(E1273="",F1273=""),"Add an amount",""))))))</f>
        <v/>
      </c>
    </row>
    <row r="1274" customFormat="false" ht="15" hidden="false" customHeight="false" outlineLevel="0" collapsed="false">
      <c r="A1274" s="9"/>
      <c r="B1274" s="10"/>
      <c r="C1274" s="10"/>
      <c r="D1274" s="10"/>
      <c r="E1274" s="11"/>
      <c r="F1274" s="11"/>
      <c r="G1274" s="10"/>
      <c r="H1274" s="10"/>
      <c r="I1274" s="10"/>
      <c r="J1274" s="12" t="str">
        <f aca="false">IF(D1274="","",IFERROR(INDEX(Categories!$B$2:$B$38,MATCH(D1274,Categories!$A$2:$A$38,0)),"?"))</f>
        <v/>
      </c>
      <c r="K1274" s="12" t="str">
        <f aca="false">IF(AND(A1274="",D1274="",E1274="",F1274=""),"",IF(A1274="","Add a date",IF(D1274="","Pick a category",IF(J1274="?","Category not on Categories tab",IF(AND(E1274&lt;&gt;"",F1274&lt;&gt;""),"Use In OR Out, not both",IF(AND(E1274="",F1274=""),"Add an amount",""))))))</f>
        <v/>
      </c>
    </row>
    <row r="1275" customFormat="false" ht="15" hidden="false" customHeight="false" outlineLevel="0" collapsed="false">
      <c r="A1275" s="9"/>
      <c r="B1275" s="10"/>
      <c r="C1275" s="10"/>
      <c r="D1275" s="10"/>
      <c r="E1275" s="11"/>
      <c r="F1275" s="11"/>
      <c r="G1275" s="10"/>
      <c r="H1275" s="10"/>
      <c r="I1275" s="10"/>
      <c r="J1275" s="12" t="str">
        <f aca="false">IF(D1275="","",IFERROR(INDEX(Categories!$B$2:$B$38,MATCH(D1275,Categories!$A$2:$A$38,0)),"?"))</f>
        <v/>
      </c>
      <c r="K1275" s="12" t="str">
        <f aca="false">IF(AND(A1275="",D1275="",E1275="",F1275=""),"",IF(A1275="","Add a date",IF(D1275="","Pick a category",IF(J1275="?","Category not on Categories tab",IF(AND(E1275&lt;&gt;"",F1275&lt;&gt;""),"Use In OR Out, not both",IF(AND(E1275="",F1275=""),"Add an amount",""))))))</f>
        <v/>
      </c>
    </row>
    <row r="1276" customFormat="false" ht="15" hidden="false" customHeight="false" outlineLevel="0" collapsed="false">
      <c r="A1276" s="9"/>
      <c r="B1276" s="10"/>
      <c r="C1276" s="10"/>
      <c r="D1276" s="10"/>
      <c r="E1276" s="11"/>
      <c r="F1276" s="11"/>
      <c r="G1276" s="10"/>
      <c r="H1276" s="10"/>
      <c r="I1276" s="10"/>
      <c r="J1276" s="12" t="str">
        <f aca="false">IF(D1276="","",IFERROR(INDEX(Categories!$B$2:$B$38,MATCH(D1276,Categories!$A$2:$A$38,0)),"?"))</f>
        <v/>
      </c>
      <c r="K1276" s="12" t="str">
        <f aca="false">IF(AND(A1276="",D1276="",E1276="",F1276=""),"",IF(A1276="","Add a date",IF(D1276="","Pick a category",IF(J1276="?","Category not on Categories tab",IF(AND(E1276&lt;&gt;"",F1276&lt;&gt;""),"Use In OR Out, not both",IF(AND(E1276="",F1276=""),"Add an amount",""))))))</f>
        <v/>
      </c>
    </row>
    <row r="1277" customFormat="false" ht="15" hidden="false" customHeight="false" outlineLevel="0" collapsed="false">
      <c r="A1277" s="9"/>
      <c r="B1277" s="10"/>
      <c r="C1277" s="10"/>
      <c r="D1277" s="10"/>
      <c r="E1277" s="11"/>
      <c r="F1277" s="11"/>
      <c r="G1277" s="10"/>
      <c r="H1277" s="10"/>
      <c r="I1277" s="10"/>
      <c r="J1277" s="12" t="str">
        <f aca="false">IF(D1277="","",IFERROR(INDEX(Categories!$B$2:$B$38,MATCH(D1277,Categories!$A$2:$A$38,0)),"?"))</f>
        <v/>
      </c>
      <c r="K1277" s="12" t="str">
        <f aca="false">IF(AND(A1277="",D1277="",E1277="",F1277=""),"",IF(A1277="","Add a date",IF(D1277="","Pick a category",IF(J1277="?","Category not on Categories tab",IF(AND(E1277&lt;&gt;"",F1277&lt;&gt;""),"Use In OR Out, not both",IF(AND(E1277="",F1277=""),"Add an amount",""))))))</f>
        <v/>
      </c>
    </row>
    <row r="1278" customFormat="false" ht="15" hidden="false" customHeight="false" outlineLevel="0" collapsed="false">
      <c r="A1278" s="9"/>
      <c r="B1278" s="10"/>
      <c r="C1278" s="10"/>
      <c r="D1278" s="10"/>
      <c r="E1278" s="11"/>
      <c r="F1278" s="11"/>
      <c r="G1278" s="10"/>
      <c r="H1278" s="10"/>
      <c r="I1278" s="10"/>
      <c r="J1278" s="12" t="str">
        <f aca="false">IF(D1278="","",IFERROR(INDEX(Categories!$B$2:$B$38,MATCH(D1278,Categories!$A$2:$A$38,0)),"?"))</f>
        <v/>
      </c>
      <c r="K1278" s="12" t="str">
        <f aca="false">IF(AND(A1278="",D1278="",E1278="",F1278=""),"",IF(A1278="","Add a date",IF(D1278="","Pick a category",IF(J1278="?","Category not on Categories tab",IF(AND(E1278&lt;&gt;"",F1278&lt;&gt;""),"Use In OR Out, not both",IF(AND(E1278="",F1278=""),"Add an amount",""))))))</f>
        <v/>
      </c>
    </row>
    <row r="1279" customFormat="false" ht="15" hidden="false" customHeight="false" outlineLevel="0" collapsed="false">
      <c r="A1279" s="9"/>
      <c r="B1279" s="10"/>
      <c r="C1279" s="10"/>
      <c r="D1279" s="10"/>
      <c r="E1279" s="11"/>
      <c r="F1279" s="11"/>
      <c r="G1279" s="10"/>
      <c r="H1279" s="10"/>
      <c r="I1279" s="10"/>
      <c r="J1279" s="12" t="str">
        <f aca="false">IF(D1279="","",IFERROR(INDEX(Categories!$B$2:$B$38,MATCH(D1279,Categories!$A$2:$A$38,0)),"?"))</f>
        <v/>
      </c>
      <c r="K1279" s="12" t="str">
        <f aca="false">IF(AND(A1279="",D1279="",E1279="",F1279=""),"",IF(A1279="","Add a date",IF(D1279="","Pick a category",IF(J1279="?","Category not on Categories tab",IF(AND(E1279&lt;&gt;"",F1279&lt;&gt;""),"Use In OR Out, not both",IF(AND(E1279="",F1279=""),"Add an amount",""))))))</f>
        <v/>
      </c>
    </row>
    <row r="1280" customFormat="false" ht="15" hidden="false" customHeight="false" outlineLevel="0" collapsed="false">
      <c r="A1280" s="9"/>
      <c r="B1280" s="10"/>
      <c r="C1280" s="10"/>
      <c r="D1280" s="10"/>
      <c r="E1280" s="11"/>
      <c r="F1280" s="11"/>
      <c r="G1280" s="10"/>
      <c r="H1280" s="10"/>
      <c r="I1280" s="10"/>
      <c r="J1280" s="12" t="str">
        <f aca="false">IF(D1280="","",IFERROR(INDEX(Categories!$B$2:$B$38,MATCH(D1280,Categories!$A$2:$A$38,0)),"?"))</f>
        <v/>
      </c>
      <c r="K1280" s="12" t="str">
        <f aca="false">IF(AND(A1280="",D1280="",E1280="",F1280=""),"",IF(A1280="","Add a date",IF(D1280="","Pick a category",IF(J1280="?","Category not on Categories tab",IF(AND(E1280&lt;&gt;"",F1280&lt;&gt;""),"Use In OR Out, not both",IF(AND(E1280="",F1280=""),"Add an amount",""))))))</f>
        <v/>
      </c>
    </row>
    <row r="1281" customFormat="false" ht="15" hidden="false" customHeight="false" outlineLevel="0" collapsed="false">
      <c r="A1281" s="9"/>
      <c r="B1281" s="10"/>
      <c r="C1281" s="10"/>
      <c r="D1281" s="10"/>
      <c r="E1281" s="11"/>
      <c r="F1281" s="11"/>
      <c r="G1281" s="10"/>
      <c r="H1281" s="10"/>
      <c r="I1281" s="10"/>
      <c r="J1281" s="12" t="str">
        <f aca="false">IF(D1281="","",IFERROR(INDEX(Categories!$B$2:$B$38,MATCH(D1281,Categories!$A$2:$A$38,0)),"?"))</f>
        <v/>
      </c>
      <c r="K1281" s="12" t="str">
        <f aca="false">IF(AND(A1281="",D1281="",E1281="",F1281=""),"",IF(A1281="","Add a date",IF(D1281="","Pick a category",IF(J1281="?","Category not on Categories tab",IF(AND(E1281&lt;&gt;"",F1281&lt;&gt;""),"Use In OR Out, not both",IF(AND(E1281="",F1281=""),"Add an amount",""))))))</f>
        <v/>
      </c>
    </row>
    <row r="1282" customFormat="false" ht="15" hidden="false" customHeight="false" outlineLevel="0" collapsed="false">
      <c r="A1282" s="9"/>
      <c r="B1282" s="10"/>
      <c r="C1282" s="10"/>
      <c r="D1282" s="10"/>
      <c r="E1282" s="11"/>
      <c r="F1282" s="11"/>
      <c r="G1282" s="10"/>
      <c r="H1282" s="10"/>
      <c r="I1282" s="10"/>
      <c r="J1282" s="12" t="str">
        <f aca="false">IF(D1282="","",IFERROR(INDEX(Categories!$B$2:$B$38,MATCH(D1282,Categories!$A$2:$A$38,0)),"?"))</f>
        <v/>
      </c>
      <c r="K1282" s="12" t="str">
        <f aca="false">IF(AND(A1282="",D1282="",E1282="",F1282=""),"",IF(A1282="","Add a date",IF(D1282="","Pick a category",IF(J1282="?","Category not on Categories tab",IF(AND(E1282&lt;&gt;"",F1282&lt;&gt;""),"Use In OR Out, not both",IF(AND(E1282="",F1282=""),"Add an amount",""))))))</f>
        <v/>
      </c>
    </row>
    <row r="1283" customFormat="false" ht="15" hidden="false" customHeight="false" outlineLevel="0" collapsed="false">
      <c r="A1283" s="9"/>
      <c r="B1283" s="10"/>
      <c r="C1283" s="10"/>
      <c r="D1283" s="10"/>
      <c r="E1283" s="11"/>
      <c r="F1283" s="11"/>
      <c r="G1283" s="10"/>
      <c r="H1283" s="10"/>
      <c r="I1283" s="10"/>
      <c r="J1283" s="12" t="str">
        <f aca="false">IF(D1283="","",IFERROR(INDEX(Categories!$B$2:$B$38,MATCH(D1283,Categories!$A$2:$A$38,0)),"?"))</f>
        <v/>
      </c>
      <c r="K1283" s="12" t="str">
        <f aca="false">IF(AND(A1283="",D1283="",E1283="",F1283=""),"",IF(A1283="","Add a date",IF(D1283="","Pick a category",IF(J1283="?","Category not on Categories tab",IF(AND(E1283&lt;&gt;"",F1283&lt;&gt;""),"Use In OR Out, not both",IF(AND(E1283="",F1283=""),"Add an amount",""))))))</f>
        <v/>
      </c>
    </row>
    <row r="1284" customFormat="false" ht="15" hidden="false" customHeight="false" outlineLevel="0" collapsed="false">
      <c r="A1284" s="9"/>
      <c r="B1284" s="10"/>
      <c r="C1284" s="10"/>
      <c r="D1284" s="10"/>
      <c r="E1284" s="11"/>
      <c r="F1284" s="11"/>
      <c r="G1284" s="10"/>
      <c r="H1284" s="10"/>
      <c r="I1284" s="10"/>
      <c r="J1284" s="12" t="str">
        <f aca="false">IF(D1284="","",IFERROR(INDEX(Categories!$B$2:$B$38,MATCH(D1284,Categories!$A$2:$A$38,0)),"?"))</f>
        <v/>
      </c>
      <c r="K1284" s="12" t="str">
        <f aca="false">IF(AND(A1284="",D1284="",E1284="",F1284=""),"",IF(A1284="","Add a date",IF(D1284="","Pick a category",IF(J1284="?","Category not on Categories tab",IF(AND(E1284&lt;&gt;"",F1284&lt;&gt;""),"Use In OR Out, not both",IF(AND(E1284="",F1284=""),"Add an amount",""))))))</f>
        <v/>
      </c>
    </row>
    <row r="1285" customFormat="false" ht="15" hidden="false" customHeight="false" outlineLevel="0" collapsed="false">
      <c r="A1285" s="9"/>
      <c r="B1285" s="10"/>
      <c r="C1285" s="10"/>
      <c r="D1285" s="10"/>
      <c r="E1285" s="11"/>
      <c r="F1285" s="11"/>
      <c r="G1285" s="10"/>
      <c r="H1285" s="10"/>
      <c r="I1285" s="10"/>
      <c r="J1285" s="12" t="str">
        <f aca="false">IF(D1285="","",IFERROR(INDEX(Categories!$B$2:$B$38,MATCH(D1285,Categories!$A$2:$A$38,0)),"?"))</f>
        <v/>
      </c>
      <c r="K1285" s="12" t="str">
        <f aca="false">IF(AND(A1285="",D1285="",E1285="",F1285=""),"",IF(A1285="","Add a date",IF(D1285="","Pick a category",IF(J1285="?","Category not on Categories tab",IF(AND(E1285&lt;&gt;"",F1285&lt;&gt;""),"Use In OR Out, not both",IF(AND(E1285="",F1285=""),"Add an amount",""))))))</f>
        <v/>
      </c>
    </row>
    <row r="1286" customFormat="false" ht="15" hidden="false" customHeight="false" outlineLevel="0" collapsed="false">
      <c r="A1286" s="9"/>
      <c r="B1286" s="10"/>
      <c r="C1286" s="10"/>
      <c r="D1286" s="10"/>
      <c r="E1286" s="11"/>
      <c r="F1286" s="11"/>
      <c r="G1286" s="10"/>
      <c r="H1286" s="10"/>
      <c r="I1286" s="10"/>
      <c r="J1286" s="12" t="str">
        <f aca="false">IF(D1286="","",IFERROR(INDEX(Categories!$B$2:$B$38,MATCH(D1286,Categories!$A$2:$A$38,0)),"?"))</f>
        <v/>
      </c>
      <c r="K1286" s="12" t="str">
        <f aca="false">IF(AND(A1286="",D1286="",E1286="",F1286=""),"",IF(A1286="","Add a date",IF(D1286="","Pick a category",IF(J1286="?","Category not on Categories tab",IF(AND(E1286&lt;&gt;"",F1286&lt;&gt;""),"Use In OR Out, not both",IF(AND(E1286="",F1286=""),"Add an amount",""))))))</f>
        <v/>
      </c>
    </row>
    <row r="1287" customFormat="false" ht="15" hidden="false" customHeight="false" outlineLevel="0" collapsed="false">
      <c r="A1287" s="9"/>
      <c r="B1287" s="10"/>
      <c r="C1287" s="10"/>
      <c r="D1287" s="10"/>
      <c r="E1287" s="11"/>
      <c r="F1287" s="11"/>
      <c r="G1287" s="10"/>
      <c r="H1287" s="10"/>
      <c r="I1287" s="10"/>
      <c r="J1287" s="12" t="str">
        <f aca="false">IF(D1287="","",IFERROR(INDEX(Categories!$B$2:$B$38,MATCH(D1287,Categories!$A$2:$A$38,0)),"?"))</f>
        <v/>
      </c>
      <c r="K1287" s="12" t="str">
        <f aca="false">IF(AND(A1287="",D1287="",E1287="",F1287=""),"",IF(A1287="","Add a date",IF(D1287="","Pick a category",IF(J1287="?","Category not on Categories tab",IF(AND(E1287&lt;&gt;"",F1287&lt;&gt;""),"Use In OR Out, not both",IF(AND(E1287="",F1287=""),"Add an amount",""))))))</f>
        <v/>
      </c>
    </row>
    <row r="1288" customFormat="false" ht="15" hidden="false" customHeight="false" outlineLevel="0" collapsed="false">
      <c r="A1288" s="9"/>
      <c r="B1288" s="10"/>
      <c r="C1288" s="10"/>
      <c r="D1288" s="10"/>
      <c r="E1288" s="11"/>
      <c r="F1288" s="11"/>
      <c r="G1288" s="10"/>
      <c r="H1288" s="10"/>
      <c r="I1288" s="10"/>
      <c r="J1288" s="12" t="str">
        <f aca="false">IF(D1288="","",IFERROR(INDEX(Categories!$B$2:$B$38,MATCH(D1288,Categories!$A$2:$A$38,0)),"?"))</f>
        <v/>
      </c>
      <c r="K1288" s="12" t="str">
        <f aca="false">IF(AND(A1288="",D1288="",E1288="",F1288=""),"",IF(A1288="","Add a date",IF(D1288="","Pick a category",IF(J1288="?","Category not on Categories tab",IF(AND(E1288&lt;&gt;"",F1288&lt;&gt;""),"Use In OR Out, not both",IF(AND(E1288="",F1288=""),"Add an amount",""))))))</f>
        <v/>
      </c>
    </row>
    <row r="1289" customFormat="false" ht="15" hidden="false" customHeight="false" outlineLevel="0" collapsed="false">
      <c r="A1289" s="9"/>
      <c r="B1289" s="10"/>
      <c r="C1289" s="10"/>
      <c r="D1289" s="10"/>
      <c r="E1289" s="11"/>
      <c r="F1289" s="11"/>
      <c r="G1289" s="10"/>
      <c r="H1289" s="10"/>
      <c r="I1289" s="10"/>
      <c r="J1289" s="12" t="str">
        <f aca="false">IF(D1289="","",IFERROR(INDEX(Categories!$B$2:$B$38,MATCH(D1289,Categories!$A$2:$A$38,0)),"?"))</f>
        <v/>
      </c>
      <c r="K1289" s="12" t="str">
        <f aca="false">IF(AND(A1289="",D1289="",E1289="",F1289=""),"",IF(A1289="","Add a date",IF(D1289="","Pick a category",IF(J1289="?","Category not on Categories tab",IF(AND(E1289&lt;&gt;"",F1289&lt;&gt;""),"Use In OR Out, not both",IF(AND(E1289="",F1289=""),"Add an amount",""))))))</f>
        <v/>
      </c>
    </row>
    <row r="1290" customFormat="false" ht="15" hidden="false" customHeight="false" outlineLevel="0" collapsed="false">
      <c r="A1290" s="9"/>
      <c r="B1290" s="10"/>
      <c r="C1290" s="10"/>
      <c r="D1290" s="10"/>
      <c r="E1290" s="11"/>
      <c r="F1290" s="11"/>
      <c r="G1290" s="10"/>
      <c r="H1290" s="10"/>
      <c r="I1290" s="10"/>
      <c r="J1290" s="12" t="str">
        <f aca="false">IF(D1290="","",IFERROR(INDEX(Categories!$B$2:$B$38,MATCH(D1290,Categories!$A$2:$A$38,0)),"?"))</f>
        <v/>
      </c>
      <c r="K1290" s="12" t="str">
        <f aca="false">IF(AND(A1290="",D1290="",E1290="",F1290=""),"",IF(A1290="","Add a date",IF(D1290="","Pick a category",IF(J1290="?","Category not on Categories tab",IF(AND(E1290&lt;&gt;"",F1290&lt;&gt;""),"Use In OR Out, not both",IF(AND(E1290="",F1290=""),"Add an amount",""))))))</f>
        <v/>
      </c>
    </row>
    <row r="1291" customFormat="false" ht="15" hidden="false" customHeight="false" outlineLevel="0" collapsed="false">
      <c r="A1291" s="9"/>
      <c r="B1291" s="10"/>
      <c r="C1291" s="10"/>
      <c r="D1291" s="10"/>
      <c r="E1291" s="11"/>
      <c r="F1291" s="11"/>
      <c r="G1291" s="10"/>
      <c r="H1291" s="10"/>
      <c r="I1291" s="10"/>
      <c r="J1291" s="12" t="str">
        <f aca="false">IF(D1291="","",IFERROR(INDEX(Categories!$B$2:$B$38,MATCH(D1291,Categories!$A$2:$A$38,0)),"?"))</f>
        <v/>
      </c>
      <c r="K1291" s="12" t="str">
        <f aca="false">IF(AND(A1291="",D1291="",E1291="",F1291=""),"",IF(A1291="","Add a date",IF(D1291="","Pick a category",IF(J1291="?","Category not on Categories tab",IF(AND(E1291&lt;&gt;"",F1291&lt;&gt;""),"Use In OR Out, not both",IF(AND(E1291="",F1291=""),"Add an amount",""))))))</f>
        <v/>
      </c>
    </row>
    <row r="1292" customFormat="false" ht="15" hidden="false" customHeight="false" outlineLevel="0" collapsed="false">
      <c r="A1292" s="9"/>
      <c r="B1292" s="10"/>
      <c r="C1292" s="10"/>
      <c r="D1292" s="10"/>
      <c r="E1292" s="11"/>
      <c r="F1292" s="11"/>
      <c r="G1292" s="10"/>
      <c r="H1292" s="10"/>
      <c r="I1292" s="10"/>
      <c r="J1292" s="12" t="str">
        <f aca="false">IF(D1292="","",IFERROR(INDEX(Categories!$B$2:$B$38,MATCH(D1292,Categories!$A$2:$A$38,0)),"?"))</f>
        <v/>
      </c>
      <c r="K1292" s="12" t="str">
        <f aca="false">IF(AND(A1292="",D1292="",E1292="",F1292=""),"",IF(A1292="","Add a date",IF(D1292="","Pick a category",IF(J1292="?","Category not on Categories tab",IF(AND(E1292&lt;&gt;"",F1292&lt;&gt;""),"Use In OR Out, not both",IF(AND(E1292="",F1292=""),"Add an amount",""))))))</f>
        <v/>
      </c>
    </row>
    <row r="1293" customFormat="false" ht="15" hidden="false" customHeight="false" outlineLevel="0" collapsed="false">
      <c r="A1293" s="9"/>
      <c r="B1293" s="10"/>
      <c r="C1293" s="10"/>
      <c r="D1293" s="10"/>
      <c r="E1293" s="11"/>
      <c r="F1293" s="11"/>
      <c r="G1293" s="10"/>
      <c r="H1293" s="10"/>
      <c r="I1293" s="10"/>
      <c r="J1293" s="12" t="str">
        <f aca="false">IF(D1293="","",IFERROR(INDEX(Categories!$B$2:$B$38,MATCH(D1293,Categories!$A$2:$A$38,0)),"?"))</f>
        <v/>
      </c>
      <c r="K1293" s="12" t="str">
        <f aca="false">IF(AND(A1293="",D1293="",E1293="",F1293=""),"",IF(A1293="","Add a date",IF(D1293="","Pick a category",IF(J1293="?","Category not on Categories tab",IF(AND(E1293&lt;&gt;"",F1293&lt;&gt;""),"Use In OR Out, not both",IF(AND(E1293="",F1293=""),"Add an amount",""))))))</f>
        <v/>
      </c>
    </row>
    <row r="1294" customFormat="false" ht="15" hidden="false" customHeight="false" outlineLevel="0" collapsed="false">
      <c r="A1294" s="9"/>
      <c r="B1294" s="10"/>
      <c r="C1294" s="10"/>
      <c r="D1294" s="10"/>
      <c r="E1294" s="11"/>
      <c r="F1294" s="11"/>
      <c r="G1294" s="10"/>
      <c r="H1294" s="10"/>
      <c r="I1294" s="10"/>
      <c r="J1294" s="12" t="str">
        <f aca="false">IF(D1294="","",IFERROR(INDEX(Categories!$B$2:$B$38,MATCH(D1294,Categories!$A$2:$A$38,0)),"?"))</f>
        <v/>
      </c>
      <c r="K1294" s="12" t="str">
        <f aca="false">IF(AND(A1294="",D1294="",E1294="",F1294=""),"",IF(A1294="","Add a date",IF(D1294="","Pick a category",IF(J1294="?","Category not on Categories tab",IF(AND(E1294&lt;&gt;"",F1294&lt;&gt;""),"Use In OR Out, not both",IF(AND(E1294="",F1294=""),"Add an amount",""))))))</f>
        <v/>
      </c>
    </row>
    <row r="1295" customFormat="false" ht="15" hidden="false" customHeight="false" outlineLevel="0" collapsed="false">
      <c r="A1295" s="9"/>
      <c r="B1295" s="10"/>
      <c r="C1295" s="10"/>
      <c r="D1295" s="10"/>
      <c r="E1295" s="11"/>
      <c r="F1295" s="11"/>
      <c r="G1295" s="10"/>
      <c r="H1295" s="10"/>
      <c r="I1295" s="10"/>
      <c r="J1295" s="12" t="str">
        <f aca="false">IF(D1295="","",IFERROR(INDEX(Categories!$B$2:$B$38,MATCH(D1295,Categories!$A$2:$A$38,0)),"?"))</f>
        <v/>
      </c>
      <c r="K1295" s="12" t="str">
        <f aca="false">IF(AND(A1295="",D1295="",E1295="",F1295=""),"",IF(A1295="","Add a date",IF(D1295="","Pick a category",IF(J1295="?","Category not on Categories tab",IF(AND(E1295&lt;&gt;"",F1295&lt;&gt;""),"Use In OR Out, not both",IF(AND(E1295="",F1295=""),"Add an amount",""))))))</f>
        <v/>
      </c>
    </row>
    <row r="1296" customFormat="false" ht="15" hidden="false" customHeight="false" outlineLevel="0" collapsed="false">
      <c r="A1296" s="9"/>
      <c r="B1296" s="10"/>
      <c r="C1296" s="10"/>
      <c r="D1296" s="10"/>
      <c r="E1296" s="11"/>
      <c r="F1296" s="11"/>
      <c r="G1296" s="10"/>
      <c r="H1296" s="10"/>
      <c r="I1296" s="10"/>
      <c r="J1296" s="12" t="str">
        <f aca="false">IF(D1296="","",IFERROR(INDEX(Categories!$B$2:$B$38,MATCH(D1296,Categories!$A$2:$A$38,0)),"?"))</f>
        <v/>
      </c>
      <c r="K1296" s="12" t="str">
        <f aca="false">IF(AND(A1296="",D1296="",E1296="",F1296=""),"",IF(A1296="","Add a date",IF(D1296="","Pick a category",IF(J1296="?","Category not on Categories tab",IF(AND(E1296&lt;&gt;"",F1296&lt;&gt;""),"Use In OR Out, not both",IF(AND(E1296="",F1296=""),"Add an amount",""))))))</f>
        <v/>
      </c>
    </row>
    <row r="1297" customFormat="false" ht="15" hidden="false" customHeight="false" outlineLevel="0" collapsed="false">
      <c r="A1297" s="9"/>
      <c r="B1297" s="10"/>
      <c r="C1297" s="10"/>
      <c r="D1297" s="10"/>
      <c r="E1297" s="11"/>
      <c r="F1297" s="11"/>
      <c r="G1297" s="10"/>
      <c r="H1297" s="10"/>
      <c r="I1297" s="10"/>
      <c r="J1297" s="12" t="str">
        <f aca="false">IF(D1297="","",IFERROR(INDEX(Categories!$B$2:$B$38,MATCH(D1297,Categories!$A$2:$A$38,0)),"?"))</f>
        <v/>
      </c>
      <c r="K1297" s="12" t="str">
        <f aca="false">IF(AND(A1297="",D1297="",E1297="",F1297=""),"",IF(A1297="","Add a date",IF(D1297="","Pick a category",IF(J1297="?","Category not on Categories tab",IF(AND(E1297&lt;&gt;"",F1297&lt;&gt;""),"Use In OR Out, not both",IF(AND(E1297="",F1297=""),"Add an amount",""))))))</f>
        <v/>
      </c>
    </row>
    <row r="1298" customFormat="false" ht="15" hidden="false" customHeight="false" outlineLevel="0" collapsed="false">
      <c r="A1298" s="9"/>
      <c r="B1298" s="10"/>
      <c r="C1298" s="10"/>
      <c r="D1298" s="10"/>
      <c r="E1298" s="11"/>
      <c r="F1298" s="11"/>
      <c r="G1298" s="10"/>
      <c r="H1298" s="10"/>
      <c r="I1298" s="10"/>
      <c r="J1298" s="12" t="str">
        <f aca="false">IF(D1298="","",IFERROR(INDEX(Categories!$B$2:$B$38,MATCH(D1298,Categories!$A$2:$A$38,0)),"?"))</f>
        <v/>
      </c>
      <c r="K1298" s="12" t="str">
        <f aca="false">IF(AND(A1298="",D1298="",E1298="",F1298=""),"",IF(A1298="","Add a date",IF(D1298="","Pick a category",IF(J1298="?","Category not on Categories tab",IF(AND(E1298&lt;&gt;"",F1298&lt;&gt;""),"Use In OR Out, not both",IF(AND(E1298="",F1298=""),"Add an amount",""))))))</f>
        <v/>
      </c>
    </row>
    <row r="1299" customFormat="false" ht="15" hidden="false" customHeight="false" outlineLevel="0" collapsed="false">
      <c r="A1299" s="9"/>
      <c r="B1299" s="10"/>
      <c r="C1299" s="10"/>
      <c r="D1299" s="10"/>
      <c r="E1299" s="11"/>
      <c r="F1299" s="11"/>
      <c r="G1299" s="10"/>
      <c r="H1299" s="10"/>
      <c r="I1299" s="10"/>
      <c r="J1299" s="12" t="str">
        <f aca="false">IF(D1299="","",IFERROR(INDEX(Categories!$B$2:$B$38,MATCH(D1299,Categories!$A$2:$A$38,0)),"?"))</f>
        <v/>
      </c>
      <c r="K1299" s="12" t="str">
        <f aca="false">IF(AND(A1299="",D1299="",E1299="",F1299=""),"",IF(A1299="","Add a date",IF(D1299="","Pick a category",IF(J1299="?","Category not on Categories tab",IF(AND(E1299&lt;&gt;"",F1299&lt;&gt;""),"Use In OR Out, not both",IF(AND(E1299="",F1299=""),"Add an amount",""))))))</f>
        <v/>
      </c>
    </row>
    <row r="1300" customFormat="false" ht="15" hidden="false" customHeight="false" outlineLevel="0" collapsed="false">
      <c r="A1300" s="9"/>
      <c r="B1300" s="10"/>
      <c r="C1300" s="10"/>
      <c r="D1300" s="10"/>
      <c r="E1300" s="11"/>
      <c r="F1300" s="11"/>
      <c r="G1300" s="10"/>
      <c r="H1300" s="10"/>
      <c r="I1300" s="10"/>
      <c r="J1300" s="12" t="str">
        <f aca="false">IF(D1300="","",IFERROR(INDEX(Categories!$B$2:$B$38,MATCH(D1300,Categories!$A$2:$A$38,0)),"?"))</f>
        <v/>
      </c>
      <c r="K1300" s="12" t="str">
        <f aca="false">IF(AND(A1300="",D1300="",E1300="",F1300=""),"",IF(A1300="","Add a date",IF(D1300="","Pick a category",IF(J1300="?","Category not on Categories tab",IF(AND(E1300&lt;&gt;"",F1300&lt;&gt;""),"Use In OR Out, not both",IF(AND(E1300="",F1300=""),"Add an amount",""))))))</f>
        <v/>
      </c>
    </row>
    <row r="1301" customFormat="false" ht="15" hidden="false" customHeight="false" outlineLevel="0" collapsed="false">
      <c r="A1301" s="9"/>
      <c r="B1301" s="10"/>
      <c r="C1301" s="10"/>
      <c r="D1301" s="10"/>
      <c r="E1301" s="11"/>
      <c r="F1301" s="11"/>
      <c r="G1301" s="10"/>
      <c r="H1301" s="10"/>
      <c r="I1301" s="10"/>
      <c r="J1301" s="12" t="str">
        <f aca="false">IF(D1301="","",IFERROR(INDEX(Categories!$B$2:$B$38,MATCH(D1301,Categories!$A$2:$A$38,0)),"?"))</f>
        <v/>
      </c>
      <c r="K1301" s="12" t="str">
        <f aca="false">IF(AND(A1301="",D1301="",E1301="",F1301=""),"",IF(A1301="","Add a date",IF(D1301="","Pick a category",IF(J1301="?","Category not on Categories tab",IF(AND(E1301&lt;&gt;"",F1301&lt;&gt;""),"Use In OR Out, not both",IF(AND(E1301="",F1301=""),"Add an amount",""))))))</f>
        <v/>
      </c>
    </row>
    <row r="1302" customFormat="false" ht="15" hidden="false" customHeight="false" outlineLevel="0" collapsed="false">
      <c r="A1302" s="9"/>
      <c r="B1302" s="10"/>
      <c r="C1302" s="10"/>
      <c r="D1302" s="10"/>
      <c r="E1302" s="11"/>
      <c r="F1302" s="11"/>
      <c r="G1302" s="10"/>
      <c r="H1302" s="10"/>
      <c r="I1302" s="10"/>
      <c r="J1302" s="12" t="str">
        <f aca="false">IF(D1302="","",IFERROR(INDEX(Categories!$B$2:$B$38,MATCH(D1302,Categories!$A$2:$A$38,0)),"?"))</f>
        <v/>
      </c>
      <c r="K1302" s="12" t="str">
        <f aca="false">IF(AND(A1302="",D1302="",E1302="",F1302=""),"",IF(A1302="","Add a date",IF(D1302="","Pick a category",IF(J1302="?","Category not on Categories tab",IF(AND(E1302&lt;&gt;"",F1302&lt;&gt;""),"Use In OR Out, not both",IF(AND(E1302="",F1302=""),"Add an amount",""))))))</f>
        <v/>
      </c>
    </row>
    <row r="1303" customFormat="false" ht="15" hidden="false" customHeight="false" outlineLevel="0" collapsed="false">
      <c r="A1303" s="9"/>
      <c r="B1303" s="10"/>
      <c r="C1303" s="10"/>
      <c r="D1303" s="10"/>
      <c r="E1303" s="11"/>
      <c r="F1303" s="11"/>
      <c r="G1303" s="10"/>
      <c r="H1303" s="10"/>
      <c r="I1303" s="10"/>
      <c r="J1303" s="12" t="str">
        <f aca="false">IF(D1303="","",IFERROR(INDEX(Categories!$B$2:$B$38,MATCH(D1303,Categories!$A$2:$A$38,0)),"?"))</f>
        <v/>
      </c>
      <c r="K1303" s="12" t="str">
        <f aca="false">IF(AND(A1303="",D1303="",E1303="",F1303=""),"",IF(A1303="","Add a date",IF(D1303="","Pick a category",IF(J1303="?","Category not on Categories tab",IF(AND(E1303&lt;&gt;"",F1303&lt;&gt;""),"Use In OR Out, not both",IF(AND(E1303="",F1303=""),"Add an amount",""))))))</f>
        <v/>
      </c>
    </row>
    <row r="1304" customFormat="false" ht="15" hidden="false" customHeight="false" outlineLevel="0" collapsed="false">
      <c r="A1304" s="9"/>
      <c r="B1304" s="10"/>
      <c r="C1304" s="10"/>
      <c r="D1304" s="10"/>
      <c r="E1304" s="11"/>
      <c r="F1304" s="11"/>
      <c r="G1304" s="10"/>
      <c r="H1304" s="10"/>
      <c r="I1304" s="10"/>
      <c r="J1304" s="12" t="str">
        <f aca="false">IF(D1304="","",IFERROR(INDEX(Categories!$B$2:$B$38,MATCH(D1304,Categories!$A$2:$A$38,0)),"?"))</f>
        <v/>
      </c>
      <c r="K1304" s="12" t="str">
        <f aca="false">IF(AND(A1304="",D1304="",E1304="",F1304=""),"",IF(A1304="","Add a date",IF(D1304="","Pick a category",IF(J1304="?","Category not on Categories tab",IF(AND(E1304&lt;&gt;"",F1304&lt;&gt;""),"Use In OR Out, not both",IF(AND(E1304="",F1304=""),"Add an amount",""))))))</f>
        <v/>
      </c>
    </row>
    <row r="1305" customFormat="false" ht="15" hidden="false" customHeight="false" outlineLevel="0" collapsed="false">
      <c r="A1305" s="9"/>
      <c r="B1305" s="10"/>
      <c r="C1305" s="10"/>
      <c r="D1305" s="10"/>
      <c r="E1305" s="11"/>
      <c r="F1305" s="11"/>
      <c r="G1305" s="10"/>
      <c r="H1305" s="10"/>
      <c r="I1305" s="10"/>
      <c r="J1305" s="12" t="str">
        <f aca="false">IF(D1305="","",IFERROR(INDEX(Categories!$B$2:$B$38,MATCH(D1305,Categories!$A$2:$A$38,0)),"?"))</f>
        <v/>
      </c>
      <c r="K1305" s="12" t="str">
        <f aca="false">IF(AND(A1305="",D1305="",E1305="",F1305=""),"",IF(A1305="","Add a date",IF(D1305="","Pick a category",IF(J1305="?","Category not on Categories tab",IF(AND(E1305&lt;&gt;"",F1305&lt;&gt;""),"Use In OR Out, not both",IF(AND(E1305="",F1305=""),"Add an amount",""))))))</f>
        <v/>
      </c>
    </row>
    <row r="1306" customFormat="false" ht="15" hidden="false" customHeight="false" outlineLevel="0" collapsed="false">
      <c r="A1306" s="9"/>
      <c r="B1306" s="10"/>
      <c r="C1306" s="10"/>
      <c r="D1306" s="10"/>
      <c r="E1306" s="11"/>
      <c r="F1306" s="11"/>
      <c r="G1306" s="10"/>
      <c r="H1306" s="10"/>
      <c r="I1306" s="10"/>
      <c r="J1306" s="12" t="str">
        <f aca="false">IF(D1306="","",IFERROR(INDEX(Categories!$B$2:$B$38,MATCH(D1306,Categories!$A$2:$A$38,0)),"?"))</f>
        <v/>
      </c>
      <c r="K1306" s="12" t="str">
        <f aca="false">IF(AND(A1306="",D1306="",E1306="",F1306=""),"",IF(A1306="","Add a date",IF(D1306="","Pick a category",IF(J1306="?","Category not on Categories tab",IF(AND(E1306&lt;&gt;"",F1306&lt;&gt;""),"Use In OR Out, not both",IF(AND(E1306="",F1306=""),"Add an amount",""))))))</f>
        <v/>
      </c>
    </row>
    <row r="1307" customFormat="false" ht="15" hidden="false" customHeight="false" outlineLevel="0" collapsed="false">
      <c r="A1307" s="9"/>
      <c r="B1307" s="10"/>
      <c r="C1307" s="10"/>
      <c r="D1307" s="10"/>
      <c r="E1307" s="11"/>
      <c r="F1307" s="11"/>
      <c r="G1307" s="10"/>
      <c r="H1307" s="10"/>
      <c r="I1307" s="10"/>
      <c r="J1307" s="12" t="str">
        <f aca="false">IF(D1307="","",IFERROR(INDEX(Categories!$B$2:$B$38,MATCH(D1307,Categories!$A$2:$A$38,0)),"?"))</f>
        <v/>
      </c>
      <c r="K1307" s="12" t="str">
        <f aca="false">IF(AND(A1307="",D1307="",E1307="",F1307=""),"",IF(A1307="","Add a date",IF(D1307="","Pick a category",IF(J1307="?","Category not on Categories tab",IF(AND(E1307&lt;&gt;"",F1307&lt;&gt;""),"Use In OR Out, not both",IF(AND(E1307="",F1307=""),"Add an amount",""))))))</f>
        <v/>
      </c>
    </row>
    <row r="1308" customFormat="false" ht="15" hidden="false" customHeight="false" outlineLevel="0" collapsed="false">
      <c r="A1308" s="9"/>
      <c r="B1308" s="10"/>
      <c r="C1308" s="10"/>
      <c r="D1308" s="10"/>
      <c r="E1308" s="11"/>
      <c r="F1308" s="11"/>
      <c r="G1308" s="10"/>
      <c r="H1308" s="10"/>
      <c r="I1308" s="10"/>
      <c r="J1308" s="12" t="str">
        <f aca="false">IF(D1308="","",IFERROR(INDEX(Categories!$B$2:$B$38,MATCH(D1308,Categories!$A$2:$A$38,0)),"?"))</f>
        <v/>
      </c>
      <c r="K1308" s="12" t="str">
        <f aca="false">IF(AND(A1308="",D1308="",E1308="",F1308=""),"",IF(A1308="","Add a date",IF(D1308="","Pick a category",IF(J1308="?","Category not on Categories tab",IF(AND(E1308&lt;&gt;"",F1308&lt;&gt;""),"Use In OR Out, not both",IF(AND(E1308="",F1308=""),"Add an amount",""))))))</f>
        <v/>
      </c>
    </row>
    <row r="1309" customFormat="false" ht="15" hidden="false" customHeight="false" outlineLevel="0" collapsed="false">
      <c r="A1309" s="9"/>
      <c r="B1309" s="10"/>
      <c r="C1309" s="10"/>
      <c r="D1309" s="10"/>
      <c r="E1309" s="11"/>
      <c r="F1309" s="11"/>
      <c r="G1309" s="10"/>
      <c r="H1309" s="10"/>
      <c r="I1309" s="10"/>
      <c r="J1309" s="12" t="str">
        <f aca="false">IF(D1309="","",IFERROR(INDEX(Categories!$B$2:$B$38,MATCH(D1309,Categories!$A$2:$A$38,0)),"?"))</f>
        <v/>
      </c>
      <c r="K1309" s="12" t="str">
        <f aca="false">IF(AND(A1309="",D1309="",E1309="",F1309=""),"",IF(A1309="","Add a date",IF(D1309="","Pick a category",IF(J1309="?","Category not on Categories tab",IF(AND(E1309&lt;&gt;"",F1309&lt;&gt;""),"Use In OR Out, not both",IF(AND(E1309="",F1309=""),"Add an amount",""))))))</f>
        <v/>
      </c>
    </row>
    <row r="1310" customFormat="false" ht="15" hidden="false" customHeight="false" outlineLevel="0" collapsed="false">
      <c r="A1310" s="9"/>
      <c r="B1310" s="10"/>
      <c r="C1310" s="10"/>
      <c r="D1310" s="10"/>
      <c r="E1310" s="11"/>
      <c r="F1310" s="11"/>
      <c r="G1310" s="10"/>
      <c r="H1310" s="10"/>
      <c r="I1310" s="10"/>
      <c r="J1310" s="12" t="str">
        <f aca="false">IF(D1310="","",IFERROR(INDEX(Categories!$B$2:$B$38,MATCH(D1310,Categories!$A$2:$A$38,0)),"?"))</f>
        <v/>
      </c>
      <c r="K1310" s="12" t="str">
        <f aca="false">IF(AND(A1310="",D1310="",E1310="",F1310=""),"",IF(A1310="","Add a date",IF(D1310="","Pick a category",IF(J1310="?","Category not on Categories tab",IF(AND(E1310&lt;&gt;"",F1310&lt;&gt;""),"Use In OR Out, not both",IF(AND(E1310="",F1310=""),"Add an amount",""))))))</f>
        <v/>
      </c>
    </row>
    <row r="1311" customFormat="false" ht="15" hidden="false" customHeight="false" outlineLevel="0" collapsed="false">
      <c r="A1311" s="9"/>
      <c r="B1311" s="10"/>
      <c r="C1311" s="10"/>
      <c r="D1311" s="10"/>
      <c r="E1311" s="11"/>
      <c r="F1311" s="11"/>
      <c r="G1311" s="10"/>
      <c r="H1311" s="10"/>
      <c r="I1311" s="10"/>
      <c r="J1311" s="12" t="str">
        <f aca="false">IF(D1311="","",IFERROR(INDEX(Categories!$B$2:$B$38,MATCH(D1311,Categories!$A$2:$A$38,0)),"?"))</f>
        <v/>
      </c>
      <c r="K1311" s="12" t="str">
        <f aca="false">IF(AND(A1311="",D1311="",E1311="",F1311=""),"",IF(A1311="","Add a date",IF(D1311="","Pick a category",IF(J1311="?","Category not on Categories tab",IF(AND(E1311&lt;&gt;"",F1311&lt;&gt;""),"Use In OR Out, not both",IF(AND(E1311="",F1311=""),"Add an amount",""))))))</f>
        <v/>
      </c>
    </row>
    <row r="1312" customFormat="false" ht="15" hidden="false" customHeight="false" outlineLevel="0" collapsed="false">
      <c r="A1312" s="9"/>
      <c r="B1312" s="10"/>
      <c r="C1312" s="10"/>
      <c r="D1312" s="10"/>
      <c r="E1312" s="11"/>
      <c r="F1312" s="11"/>
      <c r="G1312" s="10"/>
      <c r="H1312" s="10"/>
      <c r="I1312" s="10"/>
      <c r="J1312" s="12" t="str">
        <f aca="false">IF(D1312="","",IFERROR(INDEX(Categories!$B$2:$B$38,MATCH(D1312,Categories!$A$2:$A$38,0)),"?"))</f>
        <v/>
      </c>
      <c r="K1312" s="12" t="str">
        <f aca="false">IF(AND(A1312="",D1312="",E1312="",F1312=""),"",IF(A1312="","Add a date",IF(D1312="","Pick a category",IF(J1312="?","Category not on Categories tab",IF(AND(E1312&lt;&gt;"",F1312&lt;&gt;""),"Use In OR Out, not both",IF(AND(E1312="",F1312=""),"Add an amount",""))))))</f>
        <v/>
      </c>
    </row>
    <row r="1313" customFormat="false" ht="15" hidden="false" customHeight="false" outlineLevel="0" collapsed="false">
      <c r="A1313" s="9"/>
      <c r="B1313" s="10"/>
      <c r="C1313" s="10"/>
      <c r="D1313" s="10"/>
      <c r="E1313" s="11"/>
      <c r="F1313" s="11"/>
      <c r="G1313" s="10"/>
      <c r="H1313" s="10"/>
      <c r="I1313" s="10"/>
      <c r="J1313" s="12" t="str">
        <f aca="false">IF(D1313="","",IFERROR(INDEX(Categories!$B$2:$B$38,MATCH(D1313,Categories!$A$2:$A$38,0)),"?"))</f>
        <v/>
      </c>
      <c r="K1313" s="12" t="str">
        <f aca="false">IF(AND(A1313="",D1313="",E1313="",F1313=""),"",IF(A1313="","Add a date",IF(D1313="","Pick a category",IF(J1313="?","Category not on Categories tab",IF(AND(E1313&lt;&gt;"",F1313&lt;&gt;""),"Use In OR Out, not both",IF(AND(E1313="",F1313=""),"Add an amount",""))))))</f>
        <v/>
      </c>
    </row>
    <row r="1314" customFormat="false" ht="15" hidden="false" customHeight="false" outlineLevel="0" collapsed="false">
      <c r="A1314" s="9"/>
      <c r="B1314" s="10"/>
      <c r="C1314" s="10"/>
      <c r="D1314" s="10"/>
      <c r="E1314" s="11"/>
      <c r="F1314" s="11"/>
      <c r="G1314" s="10"/>
      <c r="H1314" s="10"/>
      <c r="I1314" s="10"/>
      <c r="J1314" s="12" t="str">
        <f aca="false">IF(D1314="","",IFERROR(INDEX(Categories!$B$2:$B$38,MATCH(D1314,Categories!$A$2:$A$38,0)),"?"))</f>
        <v/>
      </c>
      <c r="K1314" s="12" t="str">
        <f aca="false">IF(AND(A1314="",D1314="",E1314="",F1314=""),"",IF(A1314="","Add a date",IF(D1314="","Pick a category",IF(J1314="?","Category not on Categories tab",IF(AND(E1314&lt;&gt;"",F1314&lt;&gt;""),"Use In OR Out, not both",IF(AND(E1314="",F1314=""),"Add an amount",""))))))</f>
        <v/>
      </c>
    </row>
    <row r="1315" customFormat="false" ht="15" hidden="false" customHeight="false" outlineLevel="0" collapsed="false">
      <c r="A1315" s="9"/>
      <c r="B1315" s="10"/>
      <c r="C1315" s="10"/>
      <c r="D1315" s="10"/>
      <c r="E1315" s="11"/>
      <c r="F1315" s="11"/>
      <c r="G1315" s="10"/>
      <c r="H1315" s="10"/>
      <c r="I1315" s="10"/>
      <c r="J1315" s="12" t="str">
        <f aca="false">IF(D1315="","",IFERROR(INDEX(Categories!$B$2:$B$38,MATCH(D1315,Categories!$A$2:$A$38,0)),"?"))</f>
        <v/>
      </c>
      <c r="K1315" s="12" t="str">
        <f aca="false">IF(AND(A1315="",D1315="",E1315="",F1315=""),"",IF(A1315="","Add a date",IF(D1315="","Pick a category",IF(J1315="?","Category not on Categories tab",IF(AND(E1315&lt;&gt;"",F1315&lt;&gt;""),"Use In OR Out, not both",IF(AND(E1315="",F1315=""),"Add an amount",""))))))</f>
        <v/>
      </c>
    </row>
    <row r="1316" customFormat="false" ht="15" hidden="false" customHeight="false" outlineLevel="0" collapsed="false">
      <c r="A1316" s="9"/>
      <c r="B1316" s="10"/>
      <c r="C1316" s="10"/>
      <c r="D1316" s="10"/>
      <c r="E1316" s="11"/>
      <c r="F1316" s="11"/>
      <c r="G1316" s="10"/>
      <c r="H1316" s="10"/>
      <c r="I1316" s="10"/>
      <c r="J1316" s="12" t="str">
        <f aca="false">IF(D1316="","",IFERROR(INDEX(Categories!$B$2:$B$38,MATCH(D1316,Categories!$A$2:$A$38,0)),"?"))</f>
        <v/>
      </c>
      <c r="K1316" s="12" t="str">
        <f aca="false">IF(AND(A1316="",D1316="",E1316="",F1316=""),"",IF(A1316="","Add a date",IF(D1316="","Pick a category",IF(J1316="?","Category not on Categories tab",IF(AND(E1316&lt;&gt;"",F1316&lt;&gt;""),"Use In OR Out, not both",IF(AND(E1316="",F1316=""),"Add an amount",""))))))</f>
        <v/>
      </c>
    </row>
    <row r="1317" customFormat="false" ht="15" hidden="false" customHeight="false" outlineLevel="0" collapsed="false">
      <c r="A1317" s="9"/>
      <c r="B1317" s="10"/>
      <c r="C1317" s="10"/>
      <c r="D1317" s="10"/>
      <c r="E1317" s="11"/>
      <c r="F1317" s="11"/>
      <c r="G1317" s="10"/>
      <c r="H1317" s="10"/>
      <c r="I1317" s="10"/>
      <c r="J1317" s="12" t="str">
        <f aca="false">IF(D1317="","",IFERROR(INDEX(Categories!$B$2:$B$38,MATCH(D1317,Categories!$A$2:$A$38,0)),"?"))</f>
        <v/>
      </c>
      <c r="K1317" s="12" t="str">
        <f aca="false">IF(AND(A1317="",D1317="",E1317="",F1317=""),"",IF(A1317="","Add a date",IF(D1317="","Pick a category",IF(J1317="?","Category not on Categories tab",IF(AND(E1317&lt;&gt;"",F1317&lt;&gt;""),"Use In OR Out, not both",IF(AND(E1317="",F1317=""),"Add an amount",""))))))</f>
        <v/>
      </c>
    </row>
    <row r="1318" customFormat="false" ht="15" hidden="false" customHeight="false" outlineLevel="0" collapsed="false">
      <c r="A1318" s="9"/>
      <c r="B1318" s="10"/>
      <c r="C1318" s="10"/>
      <c r="D1318" s="10"/>
      <c r="E1318" s="11"/>
      <c r="F1318" s="11"/>
      <c r="G1318" s="10"/>
      <c r="H1318" s="10"/>
      <c r="I1318" s="10"/>
      <c r="J1318" s="12" t="str">
        <f aca="false">IF(D1318="","",IFERROR(INDEX(Categories!$B$2:$B$38,MATCH(D1318,Categories!$A$2:$A$38,0)),"?"))</f>
        <v/>
      </c>
      <c r="K1318" s="12" t="str">
        <f aca="false">IF(AND(A1318="",D1318="",E1318="",F1318=""),"",IF(A1318="","Add a date",IF(D1318="","Pick a category",IF(J1318="?","Category not on Categories tab",IF(AND(E1318&lt;&gt;"",F1318&lt;&gt;""),"Use In OR Out, not both",IF(AND(E1318="",F1318=""),"Add an amount",""))))))</f>
        <v/>
      </c>
    </row>
    <row r="1319" customFormat="false" ht="15" hidden="false" customHeight="false" outlineLevel="0" collapsed="false">
      <c r="A1319" s="9"/>
      <c r="B1319" s="10"/>
      <c r="C1319" s="10"/>
      <c r="D1319" s="10"/>
      <c r="E1319" s="11"/>
      <c r="F1319" s="11"/>
      <c r="G1319" s="10"/>
      <c r="H1319" s="10"/>
      <c r="I1319" s="10"/>
      <c r="J1319" s="12" t="str">
        <f aca="false">IF(D1319="","",IFERROR(INDEX(Categories!$B$2:$B$38,MATCH(D1319,Categories!$A$2:$A$38,0)),"?"))</f>
        <v/>
      </c>
      <c r="K1319" s="12" t="str">
        <f aca="false">IF(AND(A1319="",D1319="",E1319="",F1319=""),"",IF(A1319="","Add a date",IF(D1319="","Pick a category",IF(J1319="?","Category not on Categories tab",IF(AND(E1319&lt;&gt;"",F1319&lt;&gt;""),"Use In OR Out, not both",IF(AND(E1319="",F1319=""),"Add an amount",""))))))</f>
        <v/>
      </c>
    </row>
    <row r="1320" customFormat="false" ht="15" hidden="false" customHeight="false" outlineLevel="0" collapsed="false">
      <c r="A1320" s="9"/>
      <c r="B1320" s="10"/>
      <c r="C1320" s="10"/>
      <c r="D1320" s="10"/>
      <c r="E1320" s="11"/>
      <c r="F1320" s="11"/>
      <c r="G1320" s="10"/>
      <c r="H1320" s="10"/>
      <c r="I1320" s="10"/>
      <c r="J1320" s="12" t="str">
        <f aca="false">IF(D1320="","",IFERROR(INDEX(Categories!$B$2:$B$38,MATCH(D1320,Categories!$A$2:$A$38,0)),"?"))</f>
        <v/>
      </c>
      <c r="K1320" s="12" t="str">
        <f aca="false">IF(AND(A1320="",D1320="",E1320="",F1320=""),"",IF(A1320="","Add a date",IF(D1320="","Pick a category",IF(J1320="?","Category not on Categories tab",IF(AND(E1320&lt;&gt;"",F1320&lt;&gt;""),"Use In OR Out, not both",IF(AND(E1320="",F1320=""),"Add an amount",""))))))</f>
        <v/>
      </c>
    </row>
    <row r="1321" customFormat="false" ht="15" hidden="false" customHeight="false" outlineLevel="0" collapsed="false">
      <c r="A1321" s="9"/>
      <c r="B1321" s="10"/>
      <c r="C1321" s="10"/>
      <c r="D1321" s="10"/>
      <c r="E1321" s="11"/>
      <c r="F1321" s="11"/>
      <c r="G1321" s="10"/>
      <c r="H1321" s="10"/>
      <c r="I1321" s="10"/>
      <c r="J1321" s="12" t="str">
        <f aca="false">IF(D1321="","",IFERROR(INDEX(Categories!$B$2:$B$38,MATCH(D1321,Categories!$A$2:$A$38,0)),"?"))</f>
        <v/>
      </c>
      <c r="K1321" s="12" t="str">
        <f aca="false">IF(AND(A1321="",D1321="",E1321="",F1321=""),"",IF(A1321="","Add a date",IF(D1321="","Pick a category",IF(J1321="?","Category not on Categories tab",IF(AND(E1321&lt;&gt;"",F1321&lt;&gt;""),"Use In OR Out, not both",IF(AND(E1321="",F1321=""),"Add an amount",""))))))</f>
        <v/>
      </c>
    </row>
    <row r="1322" customFormat="false" ht="15" hidden="false" customHeight="false" outlineLevel="0" collapsed="false">
      <c r="A1322" s="9"/>
      <c r="B1322" s="10"/>
      <c r="C1322" s="10"/>
      <c r="D1322" s="10"/>
      <c r="E1322" s="11"/>
      <c r="F1322" s="11"/>
      <c r="G1322" s="10"/>
      <c r="H1322" s="10"/>
      <c r="I1322" s="10"/>
      <c r="J1322" s="12" t="str">
        <f aca="false">IF(D1322="","",IFERROR(INDEX(Categories!$B$2:$B$38,MATCH(D1322,Categories!$A$2:$A$38,0)),"?"))</f>
        <v/>
      </c>
      <c r="K1322" s="12" t="str">
        <f aca="false">IF(AND(A1322="",D1322="",E1322="",F1322=""),"",IF(A1322="","Add a date",IF(D1322="","Pick a category",IF(J1322="?","Category not on Categories tab",IF(AND(E1322&lt;&gt;"",F1322&lt;&gt;""),"Use In OR Out, not both",IF(AND(E1322="",F1322=""),"Add an amount",""))))))</f>
        <v/>
      </c>
    </row>
    <row r="1323" customFormat="false" ht="15" hidden="false" customHeight="false" outlineLevel="0" collapsed="false">
      <c r="A1323" s="9"/>
      <c r="B1323" s="10"/>
      <c r="C1323" s="10"/>
      <c r="D1323" s="10"/>
      <c r="E1323" s="11"/>
      <c r="F1323" s="11"/>
      <c r="G1323" s="10"/>
      <c r="H1323" s="10"/>
      <c r="I1323" s="10"/>
      <c r="J1323" s="12" t="str">
        <f aca="false">IF(D1323="","",IFERROR(INDEX(Categories!$B$2:$B$38,MATCH(D1323,Categories!$A$2:$A$38,0)),"?"))</f>
        <v/>
      </c>
      <c r="K1323" s="12" t="str">
        <f aca="false">IF(AND(A1323="",D1323="",E1323="",F1323=""),"",IF(A1323="","Add a date",IF(D1323="","Pick a category",IF(J1323="?","Category not on Categories tab",IF(AND(E1323&lt;&gt;"",F1323&lt;&gt;""),"Use In OR Out, not both",IF(AND(E1323="",F1323=""),"Add an amount",""))))))</f>
        <v/>
      </c>
    </row>
    <row r="1324" customFormat="false" ht="15" hidden="false" customHeight="false" outlineLevel="0" collapsed="false">
      <c r="A1324" s="9"/>
      <c r="B1324" s="10"/>
      <c r="C1324" s="10"/>
      <c r="D1324" s="10"/>
      <c r="E1324" s="11"/>
      <c r="F1324" s="11"/>
      <c r="G1324" s="10"/>
      <c r="H1324" s="10"/>
      <c r="I1324" s="10"/>
      <c r="J1324" s="12" t="str">
        <f aca="false">IF(D1324="","",IFERROR(INDEX(Categories!$B$2:$B$38,MATCH(D1324,Categories!$A$2:$A$38,0)),"?"))</f>
        <v/>
      </c>
      <c r="K1324" s="12" t="str">
        <f aca="false">IF(AND(A1324="",D1324="",E1324="",F1324=""),"",IF(A1324="","Add a date",IF(D1324="","Pick a category",IF(J1324="?","Category not on Categories tab",IF(AND(E1324&lt;&gt;"",F1324&lt;&gt;""),"Use In OR Out, not both",IF(AND(E1324="",F1324=""),"Add an amount",""))))))</f>
        <v/>
      </c>
    </row>
    <row r="1325" customFormat="false" ht="15" hidden="false" customHeight="false" outlineLevel="0" collapsed="false">
      <c r="A1325" s="9"/>
      <c r="B1325" s="10"/>
      <c r="C1325" s="10"/>
      <c r="D1325" s="10"/>
      <c r="E1325" s="11"/>
      <c r="F1325" s="11"/>
      <c r="G1325" s="10"/>
      <c r="H1325" s="10"/>
      <c r="I1325" s="10"/>
      <c r="J1325" s="12" t="str">
        <f aca="false">IF(D1325="","",IFERROR(INDEX(Categories!$B$2:$B$38,MATCH(D1325,Categories!$A$2:$A$38,0)),"?"))</f>
        <v/>
      </c>
      <c r="K1325" s="12" t="str">
        <f aca="false">IF(AND(A1325="",D1325="",E1325="",F1325=""),"",IF(A1325="","Add a date",IF(D1325="","Pick a category",IF(J1325="?","Category not on Categories tab",IF(AND(E1325&lt;&gt;"",F1325&lt;&gt;""),"Use In OR Out, not both",IF(AND(E1325="",F1325=""),"Add an amount",""))))))</f>
        <v/>
      </c>
    </row>
    <row r="1326" customFormat="false" ht="15" hidden="false" customHeight="false" outlineLevel="0" collapsed="false">
      <c r="A1326" s="9"/>
      <c r="B1326" s="10"/>
      <c r="C1326" s="10"/>
      <c r="D1326" s="10"/>
      <c r="E1326" s="11"/>
      <c r="F1326" s="11"/>
      <c r="G1326" s="10"/>
      <c r="H1326" s="10"/>
      <c r="I1326" s="10"/>
      <c r="J1326" s="12" t="str">
        <f aca="false">IF(D1326="","",IFERROR(INDEX(Categories!$B$2:$B$38,MATCH(D1326,Categories!$A$2:$A$38,0)),"?"))</f>
        <v/>
      </c>
      <c r="K1326" s="12" t="str">
        <f aca="false">IF(AND(A1326="",D1326="",E1326="",F1326=""),"",IF(A1326="","Add a date",IF(D1326="","Pick a category",IF(J1326="?","Category not on Categories tab",IF(AND(E1326&lt;&gt;"",F1326&lt;&gt;""),"Use In OR Out, not both",IF(AND(E1326="",F1326=""),"Add an amount",""))))))</f>
        <v/>
      </c>
    </row>
    <row r="1327" customFormat="false" ht="15" hidden="false" customHeight="false" outlineLevel="0" collapsed="false">
      <c r="A1327" s="9"/>
      <c r="B1327" s="10"/>
      <c r="C1327" s="10"/>
      <c r="D1327" s="10"/>
      <c r="E1327" s="11"/>
      <c r="F1327" s="11"/>
      <c r="G1327" s="10"/>
      <c r="H1327" s="10"/>
      <c r="I1327" s="10"/>
      <c r="J1327" s="12" t="str">
        <f aca="false">IF(D1327="","",IFERROR(INDEX(Categories!$B$2:$B$38,MATCH(D1327,Categories!$A$2:$A$38,0)),"?"))</f>
        <v/>
      </c>
      <c r="K1327" s="12" t="str">
        <f aca="false">IF(AND(A1327="",D1327="",E1327="",F1327=""),"",IF(A1327="","Add a date",IF(D1327="","Pick a category",IF(J1327="?","Category not on Categories tab",IF(AND(E1327&lt;&gt;"",F1327&lt;&gt;""),"Use In OR Out, not both",IF(AND(E1327="",F1327=""),"Add an amount",""))))))</f>
        <v/>
      </c>
    </row>
    <row r="1328" customFormat="false" ht="15" hidden="false" customHeight="false" outlineLevel="0" collapsed="false">
      <c r="A1328" s="9"/>
      <c r="B1328" s="10"/>
      <c r="C1328" s="10"/>
      <c r="D1328" s="10"/>
      <c r="E1328" s="11"/>
      <c r="F1328" s="11"/>
      <c r="G1328" s="10"/>
      <c r="H1328" s="10"/>
      <c r="I1328" s="10"/>
      <c r="J1328" s="12" t="str">
        <f aca="false">IF(D1328="","",IFERROR(INDEX(Categories!$B$2:$B$38,MATCH(D1328,Categories!$A$2:$A$38,0)),"?"))</f>
        <v/>
      </c>
      <c r="K1328" s="12" t="str">
        <f aca="false">IF(AND(A1328="",D1328="",E1328="",F1328=""),"",IF(A1328="","Add a date",IF(D1328="","Pick a category",IF(J1328="?","Category not on Categories tab",IF(AND(E1328&lt;&gt;"",F1328&lt;&gt;""),"Use In OR Out, not both",IF(AND(E1328="",F1328=""),"Add an amount",""))))))</f>
        <v/>
      </c>
    </row>
    <row r="1329" customFormat="false" ht="15" hidden="false" customHeight="false" outlineLevel="0" collapsed="false">
      <c r="A1329" s="9"/>
      <c r="B1329" s="10"/>
      <c r="C1329" s="10"/>
      <c r="D1329" s="10"/>
      <c r="E1329" s="11"/>
      <c r="F1329" s="11"/>
      <c r="G1329" s="10"/>
      <c r="H1329" s="10"/>
      <c r="I1329" s="10"/>
      <c r="J1329" s="12" t="str">
        <f aca="false">IF(D1329="","",IFERROR(INDEX(Categories!$B$2:$B$38,MATCH(D1329,Categories!$A$2:$A$38,0)),"?"))</f>
        <v/>
      </c>
      <c r="K1329" s="12" t="str">
        <f aca="false">IF(AND(A1329="",D1329="",E1329="",F1329=""),"",IF(A1329="","Add a date",IF(D1329="","Pick a category",IF(J1329="?","Category not on Categories tab",IF(AND(E1329&lt;&gt;"",F1329&lt;&gt;""),"Use In OR Out, not both",IF(AND(E1329="",F1329=""),"Add an amount",""))))))</f>
        <v/>
      </c>
    </row>
    <row r="1330" customFormat="false" ht="15" hidden="false" customHeight="false" outlineLevel="0" collapsed="false">
      <c r="A1330" s="9"/>
      <c r="B1330" s="10"/>
      <c r="C1330" s="10"/>
      <c r="D1330" s="10"/>
      <c r="E1330" s="11"/>
      <c r="F1330" s="11"/>
      <c r="G1330" s="10"/>
      <c r="H1330" s="10"/>
      <c r="I1330" s="10"/>
      <c r="J1330" s="12" t="str">
        <f aca="false">IF(D1330="","",IFERROR(INDEX(Categories!$B$2:$B$38,MATCH(D1330,Categories!$A$2:$A$38,0)),"?"))</f>
        <v/>
      </c>
      <c r="K1330" s="12" t="str">
        <f aca="false">IF(AND(A1330="",D1330="",E1330="",F1330=""),"",IF(A1330="","Add a date",IF(D1330="","Pick a category",IF(J1330="?","Category not on Categories tab",IF(AND(E1330&lt;&gt;"",F1330&lt;&gt;""),"Use In OR Out, not both",IF(AND(E1330="",F1330=""),"Add an amount",""))))))</f>
        <v/>
      </c>
    </row>
    <row r="1331" customFormat="false" ht="15" hidden="false" customHeight="false" outlineLevel="0" collapsed="false">
      <c r="A1331" s="9"/>
      <c r="B1331" s="10"/>
      <c r="C1331" s="10"/>
      <c r="D1331" s="10"/>
      <c r="E1331" s="11"/>
      <c r="F1331" s="11"/>
      <c r="G1331" s="10"/>
      <c r="H1331" s="10"/>
      <c r="I1331" s="10"/>
      <c r="J1331" s="12" t="str">
        <f aca="false">IF(D1331="","",IFERROR(INDEX(Categories!$B$2:$B$38,MATCH(D1331,Categories!$A$2:$A$38,0)),"?"))</f>
        <v/>
      </c>
      <c r="K1331" s="12" t="str">
        <f aca="false">IF(AND(A1331="",D1331="",E1331="",F1331=""),"",IF(A1331="","Add a date",IF(D1331="","Pick a category",IF(J1331="?","Category not on Categories tab",IF(AND(E1331&lt;&gt;"",F1331&lt;&gt;""),"Use In OR Out, not both",IF(AND(E1331="",F1331=""),"Add an amount",""))))))</f>
        <v/>
      </c>
    </row>
    <row r="1332" customFormat="false" ht="15" hidden="false" customHeight="false" outlineLevel="0" collapsed="false">
      <c r="A1332" s="9"/>
      <c r="B1332" s="10"/>
      <c r="C1332" s="10"/>
      <c r="D1332" s="10"/>
      <c r="E1332" s="11"/>
      <c r="F1332" s="11"/>
      <c r="G1332" s="10"/>
      <c r="H1332" s="10"/>
      <c r="I1332" s="10"/>
      <c r="J1332" s="12" t="str">
        <f aca="false">IF(D1332="","",IFERROR(INDEX(Categories!$B$2:$B$38,MATCH(D1332,Categories!$A$2:$A$38,0)),"?"))</f>
        <v/>
      </c>
      <c r="K1332" s="12" t="str">
        <f aca="false">IF(AND(A1332="",D1332="",E1332="",F1332=""),"",IF(A1332="","Add a date",IF(D1332="","Pick a category",IF(J1332="?","Category not on Categories tab",IF(AND(E1332&lt;&gt;"",F1332&lt;&gt;""),"Use In OR Out, not both",IF(AND(E1332="",F1332=""),"Add an amount",""))))))</f>
        <v/>
      </c>
    </row>
    <row r="1333" customFormat="false" ht="15" hidden="false" customHeight="false" outlineLevel="0" collapsed="false">
      <c r="A1333" s="9"/>
      <c r="B1333" s="10"/>
      <c r="C1333" s="10"/>
      <c r="D1333" s="10"/>
      <c r="E1333" s="11"/>
      <c r="F1333" s="11"/>
      <c r="G1333" s="10"/>
      <c r="H1333" s="10"/>
      <c r="I1333" s="10"/>
      <c r="J1333" s="12" t="str">
        <f aca="false">IF(D1333="","",IFERROR(INDEX(Categories!$B$2:$B$38,MATCH(D1333,Categories!$A$2:$A$38,0)),"?"))</f>
        <v/>
      </c>
      <c r="K1333" s="12" t="str">
        <f aca="false">IF(AND(A1333="",D1333="",E1333="",F1333=""),"",IF(A1333="","Add a date",IF(D1333="","Pick a category",IF(J1333="?","Category not on Categories tab",IF(AND(E1333&lt;&gt;"",F1333&lt;&gt;""),"Use In OR Out, not both",IF(AND(E1333="",F1333=""),"Add an amount",""))))))</f>
        <v/>
      </c>
    </row>
    <row r="1334" customFormat="false" ht="15" hidden="false" customHeight="false" outlineLevel="0" collapsed="false">
      <c r="A1334" s="9"/>
      <c r="B1334" s="10"/>
      <c r="C1334" s="10"/>
      <c r="D1334" s="10"/>
      <c r="E1334" s="11"/>
      <c r="F1334" s="11"/>
      <c r="G1334" s="10"/>
      <c r="H1334" s="10"/>
      <c r="I1334" s="10"/>
      <c r="J1334" s="12" t="str">
        <f aca="false">IF(D1334="","",IFERROR(INDEX(Categories!$B$2:$B$38,MATCH(D1334,Categories!$A$2:$A$38,0)),"?"))</f>
        <v/>
      </c>
      <c r="K1334" s="12" t="str">
        <f aca="false">IF(AND(A1334="",D1334="",E1334="",F1334=""),"",IF(A1334="","Add a date",IF(D1334="","Pick a category",IF(J1334="?","Category not on Categories tab",IF(AND(E1334&lt;&gt;"",F1334&lt;&gt;""),"Use In OR Out, not both",IF(AND(E1334="",F1334=""),"Add an amount",""))))))</f>
        <v/>
      </c>
    </row>
    <row r="1335" customFormat="false" ht="15" hidden="false" customHeight="false" outlineLevel="0" collapsed="false">
      <c r="A1335" s="9"/>
      <c r="B1335" s="10"/>
      <c r="C1335" s="10"/>
      <c r="D1335" s="10"/>
      <c r="E1335" s="11"/>
      <c r="F1335" s="11"/>
      <c r="G1335" s="10"/>
      <c r="H1335" s="10"/>
      <c r="I1335" s="10"/>
      <c r="J1335" s="12" t="str">
        <f aca="false">IF(D1335="","",IFERROR(INDEX(Categories!$B$2:$B$38,MATCH(D1335,Categories!$A$2:$A$38,0)),"?"))</f>
        <v/>
      </c>
      <c r="K1335" s="12" t="str">
        <f aca="false">IF(AND(A1335="",D1335="",E1335="",F1335=""),"",IF(A1335="","Add a date",IF(D1335="","Pick a category",IF(J1335="?","Category not on Categories tab",IF(AND(E1335&lt;&gt;"",F1335&lt;&gt;""),"Use In OR Out, not both",IF(AND(E1335="",F1335=""),"Add an amount",""))))))</f>
        <v/>
      </c>
    </row>
    <row r="1336" customFormat="false" ht="15" hidden="false" customHeight="false" outlineLevel="0" collapsed="false">
      <c r="A1336" s="9"/>
      <c r="B1336" s="10"/>
      <c r="C1336" s="10"/>
      <c r="D1336" s="10"/>
      <c r="E1336" s="11"/>
      <c r="F1336" s="11"/>
      <c r="G1336" s="10"/>
      <c r="H1336" s="10"/>
      <c r="I1336" s="10"/>
      <c r="J1336" s="12" t="str">
        <f aca="false">IF(D1336="","",IFERROR(INDEX(Categories!$B$2:$B$38,MATCH(D1336,Categories!$A$2:$A$38,0)),"?"))</f>
        <v/>
      </c>
      <c r="K1336" s="12" t="str">
        <f aca="false">IF(AND(A1336="",D1336="",E1336="",F1336=""),"",IF(A1336="","Add a date",IF(D1336="","Pick a category",IF(J1336="?","Category not on Categories tab",IF(AND(E1336&lt;&gt;"",F1336&lt;&gt;""),"Use In OR Out, not both",IF(AND(E1336="",F1336=""),"Add an amount",""))))))</f>
        <v/>
      </c>
    </row>
    <row r="1337" customFormat="false" ht="15" hidden="false" customHeight="false" outlineLevel="0" collapsed="false">
      <c r="A1337" s="9"/>
      <c r="B1337" s="10"/>
      <c r="C1337" s="10"/>
      <c r="D1337" s="10"/>
      <c r="E1337" s="11"/>
      <c r="F1337" s="11"/>
      <c r="G1337" s="10"/>
      <c r="H1337" s="10"/>
      <c r="I1337" s="10"/>
      <c r="J1337" s="12" t="str">
        <f aca="false">IF(D1337="","",IFERROR(INDEX(Categories!$B$2:$B$38,MATCH(D1337,Categories!$A$2:$A$38,0)),"?"))</f>
        <v/>
      </c>
      <c r="K1337" s="12" t="str">
        <f aca="false">IF(AND(A1337="",D1337="",E1337="",F1337=""),"",IF(A1337="","Add a date",IF(D1337="","Pick a category",IF(J1337="?","Category not on Categories tab",IF(AND(E1337&lt;&gt;"",F1337&lt;&gt;""),"Use In OR Out, not both",IF(AND(E1337="",F1337=""),"Add an amount",""))))))</f>
        <v/>
      </c>
    </row>
    <row r="1338" customFormat="false" ht="15" hidden="false" customHeight="false" outlineLevel="0" collapsed="false">
      <c r="A1338" s="9"/>
      <c r="B1338" s="10"/>
      <c r="C1338" s="10"/>
      <c r="D1338" s="10"/>
      <c r="E1338" s="11"/>
      <c r="F1338" s="11"/>
      <c r="G1338" s="10"/>
      <c r="H1338" s="10"/>
      <c r="I1338" s="10"/>
      <c r="J1338" s="12" t="str">
        <f aca="false">IF(D1338="","",IFERROR(INDEX(Categories!$B$2:$B$38,MATCH(D1338,Categories!$A$2:$A$38,0)),"?"))</f>
        <v/>
      </c>
      <c r="K1338" s="12" t="str">
        <f aca="false">IF(AND(A1338="",D1338="",E1338="",F1338=""),"",IF(A1338="","Add a date",IF(D1338="","Pick a category",IF(J1338="?","Category not on Categories tab",IF(AND(E1338&lt;&gt;"",F1338&lt;&gt;""),"Use In OR Out, not both",IF(AND(E1338="",F1338=""),"Add an amount",""))))))</f>
        <v/>
      </c>
    </row>
    <row r="1339" customFormat="false" ht="15" hidden="false" customHeight="false" outlineLevel="0" collapsed="false">
      <c r="A1339" s="9"/>
      <c r="B1339" s="10"/>
      <c r="C1339" s="10"/>
      <c r="D1339" s="10"/>
      <c r="E1339" s="11"/>
      <c r="F1339" s="11"/>
      <c r="G1339" s="10"/>
      <c r="H1339" s="10"/>
      <c r="I1339" s="10"/>
      <c r="J1339" s="12" t="str">
        <f aca="false">IF(D1339="","",IFERROR(INDEX(Categories!$B$2:$B$38,MATCH(D1339,Categories!$A$2:$A$38,0)),"?"))</f>
        <v/>
      </c>
      <c r="K1339" s="12" t="str">
        <f aca="false">IF(AND(A1339="",D1339="",E1339="",F1339=""),"",IF(A1339="","Add a date",IF(D1339="","Pick a category",IF(J1339="?","Category not on Categories tab",IF(AND(E1339&lt;&gt;"",F1339&lt;&gt;""),"Use In OR Out, not both",IF(AND(E1339="",F1339=""),"Add an amount",""))))))</f>
        <v/>
      </c>
    </row>
    <row r="1340" customFormat="false" ht="15" hidden="false" customHeight="false" outlineLevel="0" collapsed="false">
      <c r="A1340" s="9"/>
      <c r="B1340" s="10"/>
      <c r="C1340" s="10"/>
      <c r="D1340" s="10"/>
      <c r="E1340" s="11"/>
      <c r="F1340" s="11"/>
      <c r="G1340" s="10"/>
      <c r="H1340" s="10"/>
      <c r="I1340" s="10"/>
      <c r="J1340" s="12" t="str">
        <f aca="false">IF(D1340="","",IFERROR(INDEX(Categories!$B$2:$B$38,MATCH(D1340,Categories!$A$2:$A$38,0)),"?"))</f>
        <v/>
      </c>
      <c r="K1340" s="12" t="str">
        <f aca="false">IF(AND(A1340="",D1340="",E1340="",F1340=""),"",IF(A1340="","Add a date",IF(D1340="","Pick a category",IF(J1340="?","Category not on Categories tab",IF(AND(E1340&lt;&gt;"",F1340&lt;&gt;""),"Use In OR Out, not both",IF(AND(E1340="",F1340=""),"Add an amount",""))))))</f>
        <v/>
      </c>
    </row>
    <row r="1341" customFormat="false" ht="15" hidden="false" customHeight="false" outlineLevel="0" collapsed="false">
      <c r="A1341" s="9"/>
      <c r="B1341" s="10"/>
      <c r="C1341" s="10"/>
      <c r="D1341" s="10"/>
      <c r="E1341" s="11"/>
      <c r="F1341" s="11"/>
      <c r="G1341" s="10"/>
      <c r="H1341" s="10"/>
      <c r="I1341" s="10"/>
      <c r="J1341" s="12" t="str">
        <f aca="false">IF(D1341="","",IFERROR(INDEX(Categories!$B$2:$B$38,MATCH(D1341,Categories!$A$2:$A$38,0)),"?"))</f>
        <v/>
      </c>
      <c r="K1341" s="12" t="str">
        <f aca="false">IF(AND(A1341="",D1341="",E1341="",F1341=""),"",IF(A1341="","Add a date",IF(D1341="","Pick a category",IF(J1341="?","Category not on Categories tab",IF(AND(E1341&lt;&gt;"",F1341&lt;&gt;""),"Use In OR Out, not both",IF(AND(E1341="",F1341=""),"Add an amount",""))))))</f>
        <v/>
      </c>
    </row>
    <row r="1342" customFormat="false" ht="15" hidden="false" customHeight="false" outlineLevel="0" collapsed="false">
      <c r="A1342" s="9"/>
      <c r="B1342" s="10"/>
      <c r="C1342" s="10"/>
      <c r="D1342" s="10"/>
      <c r="E1342" s="11"/>
      <c r="F1342" s="11"/>
      <c r="G1342" s="10"/>
      <c r="H1342" s="10"/>
      <c r="I1342" s="10"/>
      <c r="J1342" s="12" t="str">
        <f aca="false">IF(D1342="","",IFERROR(INDEX(Categories!$B$2:$B$38,MATCH(D1342,Categories!$A$2:$A$38,0)),"?"))</f>
        <v/>
      </c>
      <c r="K1342" s="12" t="str">
        <f aca="false">IF(AND(A1342="",D1342="",E1342="",F1342=""),"",IF(A1342="","Add a date",IF(D1342="","Pick a category",IF(J1342="?","Category not on Categories tab",IF(AND(E1342&lt;&gt;"",F1342&lt;&gt;""),"Use In OR Out, not both",IF(AND(E1342="",F1342=""),"Add an amount",""))))))</f>
        <v/>
      </c>
    </row>
    <row r="1343" customFormat="false" ht="15" hidden="false" customHeight="false" outlineLevel="0" collapsed="false">
      <c r="A1343" s="9"/>
      <c r="B1343" s="10"/>
      <c r="C1343" s="10"/>
      <c r="D1343" s="10"/>
      <c r="E1343" s="11"/>
      <c r="F1343" s="11"/>
      <c r="G1343" s="10"/>
      <c r="H1343" s="10"/>
      <c r="I1343" s="10"/>
      <c r="J1343" s="12" t="str">
        <f aca="false">IF(D1343="","",IFERROR(INDEX(Categories!$B$2:$B$38,MATCH(D1343,Categories!$A$2:$A$38,0)),"?"))</f>
        <v/>
      </c>
      <c r="K1343" s="12" t="str">
        <f aca="false">IF(AND(A1343="",D1343="",E1343="",F1343=""),"",IF(A1343="","Add a date",IF(D1343="","Pick a category",IF(J1343="?","Category not on Categories tab",IF(AND(E1343&lt;&gt;"",F1343&lt;&gt;""),"Use In OR Out, not both",IF(AND(E1343="",F1343=""),"Add an amount",""))))))</f>
        <v/>
      </c>
    </row>
    <row r="1344" customFormat="false" ht="15" hidden="false" customHeight="false" outlineLevel="0" collapsed="false">
      <c r="A1344" s="9"/>
      <c r="B1344" s="10"/>
      <c r="C1344" s="10"/>
      <c r="D1344" s="10"/>
      <c r="E1344" s="11"/>
      <c r="F1344" s="11"/>
      <c r="G1344" s="10"/>
      <c r="H1344" s="10"/>
      <c r="I1344" s="10"/>
      <c r="J1344" s="12" t="str">
        <f aca="false">IF(D1344="","",IFERROR(INDEX(Categories!$B$2:$B$38,MATCH(D1344,Categories!$A$2:$A$38,0)),"?"))</f>
        <v/>
      </c>
      <c r="K1344" s="12" t="str">
        <f aca="false">IF(AND(A1344="",D1344="",E1344="",F1344=""),"",IF(A1344="","Add a date",IF(D1344="","Pick a category",IF(J1344="?","Category not on Categories tab",IF(AND(E1344&lt;&gt;"",F1344&lt;&gt;""),"Use In OR Out, not both",IF(AND(E1344="",F1344=""),"Add an amount",""))))))</f>
        <v/>
      </c>
    </row>
    <row r="1345" customFormat="false" ht="15" hidden="false" customHeight="false" outlineLevel="0" collapsed="false">
      <c r="A1345" s="9"/>
      <c r="B1345" s="10"/>
      <c r="C1345" s="10"/>
      <c r="D1345" s="10"/>
      <c r="E1345" s="11"/>
      <c r="F1345" s="11"/>
      <c r="G1345" s="10"/>
      <c r="H1345" s="10"/>
      <c r="I1345" s="10"/>
      <c r="J1345" s="12" t="str">
        <f aca="false">IF(D1345="","",IFERROR(INDEX(Categories!$B$2:$B$38,MATCH(D1345,Categories!$A$2:$A$38,0)),"?"))</f>
        <v/>
      </c>
      <c r="K1345" s="12" t="str">
        <f aca="false">IF(AND(A1345="",D1345="",E1345="",F1345=""),"",IF(A1345="","Add a date",IF(D1345="","Pick a category",IF(J1345="?","Category not on Categories tab",IF(AND(E1345&lt;&gt;"",F1345&lt;&gt;""),"Use In OR Out, not both",IF(AND(E1345="",F1345=""),"Add an amount",""))))))</f>
        <v/>
      </c>
    </row>
    <row r="1346" customFormat="false" ht="15" hidden="false" customHeight="false" outlineLevel="0" collapsed="false">
      <c r="A1346" s="9"/>
      <c r="B1346" s="10"/>
      <c r="C1346" s="10"/>
      <c r="D1346" s="10"/>
      <c r="E1346" s="11"/>
      <c r="F1346" s="11"/>
      <c r="G1346" s="10"/>
      <c r="H1346" s="10"/>
      <c r="I1346" s="10"/>
      <c r="J1346" s="12" t="str">
        <f aca="false">IF(D1346="","",IFERROR(INDEX(Categories!$B$2:$B$38,MATCH(D1346,Categories!$A$2:$A$38,0)),"?"))</f>
        <v/>
      </c>
      <c r="K1346" s="12" t="str">
        <f aca="false">IF(AND(A1346="",D1346="",E1346="",F1346=""),"",IF(A1346="","Add a date",IF(D1346="","Pick a category",IF(J1346="?","Category not on Categories tab",IF(AND(E1346&lt;&gt;"",F1346&lt;&gt;""),"Use In OR Out, not both",IF(AND(E1346="",F1346=""),"Add an amount",""))))))</f>
        <v/>
      </c>
    </row>
    <row r="1347" customFormat="false" ht="15" hidden="false" customHeight="false" outlineLevel="0" collapsed="false">
      <c r="A1347" s="9"/>
      <c r="B1347" s="10"/>
      <c r="C1347" s="10"/>
      <c r="D1347" s="10"/>
      <c r="E1347" s="11"/>
      <c r="F1347" s="11"/>
      <c r="G1347" s="10"/>
      <c r="H1347" s="10"/>
      <c r="I1347" s="10"/>
      <c r="J1347" s="12" t="str">
        <f aca="false">IF(D1347="","",IFERROR(INDEX(Categories!$B$2:$B$38,MATCH(D1347,Categories!$A$2:$A$38,0)),"?"))</f>
        <v/>
      </c>
      <c r="K1347" s="12" t="str">
        <f aca="false">IF(AND(A1347="",D1347="",E1347="",F1347=""),"",IF(A1347="","Add a date",IF(D1347="","Pick a category",IF(J1347="?","Category not on Categories tab",IF(AND(E1347&lt;&gt;"",F1347&lt;&gt;""),"Use In OR Out, not both",IF(AND(E1347="",F1347=""),"Add an amount",""))))))</f>
        <v/>
      </c>
    </row>
    <row r="1348" customFormat="false" ht="15" hidden="false" customHeight="false" outlineLevel="0" collapsed="false">
      <c r="A1348" s="9"/>
      <c r="B1348" s="10"/>
      <c r="C1348" s="10"/>
      <c r="D1348" s="10"/>
      <c r="E1348" s="11"/>
      <c r="F1348" s="11"/>
      <c r="G1348" s="10"/>
      <c r="H1348" s="10"/>
      <c r="I1348" s="10"/>
      <c r="J1348" s="12" t="str">
        <f aca="false">IF(D1348="","",IFERROR(INDEX(Categories!$B$2:$B$38,MATCH(D1348,Categories!$A$2:$A$38,0)),"?"))</f>
        <v/>
      </c>
      <c r="K1348" s="12" t="str">
        <f aca="false">IF(AND(A1348="",D1348="",E1348="",F1348=""),"",IF(A1348="","Add a date",IF(D1348="","Pick a category",IF(J1348="?","Category not on Categories tab",IF(AND(E1348&lt;&gt;"",F1348&lt;&gt;""),"Use In OR Out, not both",IF(AND(E1348="",F1348=""),"Add an amount",""))))))</f>
        <v/>
      </c>
    </row>
    <row r="1349" customFormat="false" ht="15" hidden="false" customHeight="false" outlineLevel="0" collapsed="false">
      <c r="A1349" s="9"/>
      <c r="B1349" s="10"/>
      <c r="C1349" s="10"/>
      <c r="D1349" s="10"/>
      <c r="E1349" s="11"/>
      <c r="F1349" s="11"/>
      <c r="G1349" s="10"/>
      <c r="H1349" s="10"/>
      <c r="I1349" s="10"/>
      <c r="J1349" s="12" t="str">
        <f aca="false">IF(D1349="","",IFERROR(INDEX(Categories!$B$2:$B$38,MATCH(D1349,Categories!$A$2:$A$38,0)),"?"))</f>
        <v/>
      </c>
      <c r="K1349" s="12" t="str">
        <f aca="false">IF(AND(A1349="",D1349="",E1349="",F1349=""),"",IF(A1349="","Add a date",IF(D1349="","Pick a category",IF(J1349="?","Category not on Categories tab",IF(AND(E1349&lt;&gt;"",F1349&lt;&gt;""),"Use In OR Out, not both",IF(AND(E1349="",F1349=""),"Add an amount",""))))))</f>
        <v/>
      </c>
    </row>
    <row r="1350" customFormat="false" ht="15" hidden="false" customHeight="false" outlineLevel="0" collapsed="false">
      <c r="A1350" s="9"/>
      <c r="B1350" s="10"/>
      <c r="C1350" s="10"/>
      <c r="D1350" s="10"/>
      <c r="E1350" s="11"/>
      <c r="F1350" s="11"/>
      <c r="G1350" s="10"/>
      <c r="H1350" s="10"/>
      <c r="I1350" s="10"/>
      <c r="J1350" s="12" t="str">
        <f aca="false">IF(D1350="","",IFERROR(INDEX(Categories!$B$2:$B$38,MATCH(D1350,Categories!$A$2:$A$38,0)),"?"))</f>
        <v/>
      </c>
      <c r="K1350" s="12" t="str">
        <f aca="false">IF(AND(A1350="",D1350="",E1350="",F1350=""),"",IF(A1350="","Add a date",IF(D1350="","Pick a category",IF(J1350="?","Category not on Categories tab",IF(AND(E1350&lt;&gt;"",F1350&lt;&gt;""),"Use In OR Out, not both",IF(AND(E1350="",F1350=""),"Add an amount",""))))))</f>
        <v/>
      </c>
    </row>
    <row r="1351" customFormat="false" ht="15" hidden="false" customHeight="false" outlineLevel="0" collapsed="false">
      <c r="A1351" s="9"/>
      <c r="B1351" s="10"/>
      <c r="C1351" s="10"/>
      <c r="D1351" s="10"/>
      <c r="E1351" s="11"/>
      <c r="F1351" s="11"/>
      <c r="G1351" s="10"/>
      <c r="H1351" s="10"/>
      <c r="I1351" s="10"/>
      <c r="J1351" s="12" t="str">
        <f aca="false">IF(D1351="","",IFERROR(INDEX(Categories!$B$2:$B$38,MATCH(D1351,Categories!$A$2:$A$38,0)),"?"))</f>
        <v/>
      </c>
      <c r="K1351" s="12" t="str">
        <f aca="false">IF(AND(A1351="",D1351="",E1351="",F1351=""),"",IF(A1351="","Add a date",IF(D1351="","Pick a category",IF(J1351="?","Category not on Categories tab",IF(AND(E1351&lt;&gt;"",F1351&lt;&gt;""),"Use In OR Out, not both",IF(AND(E1351="",F1351=""),"Add an amount",""))))))</f>
        <v/>
      </c>
    </row>
    <row r="1352" customFormat="false" ht="15" hidden="false" customHeight="false" outlineLevel="0" collapsed="false">
      <c r="A1352" s="9"/>
      <c r="B1352" s="10"/>
      <c r="C1352" s="10"/>
      <c r="D1352" s="10"/>
      <c r="E1352" s="11"/>
      <c r="F1352" s="11"/>
      <c r="G1352" s="10"/>
      <c r="H1352" s="10"/>
      <c r="I1352" s="10"/>
      <c r="J1352" s="12" t="str">
        <f aca="false">IF(D1352="","",IFERROR(INDEX(Categories!$B$2:$B$38,MATCH(D1352,Categories!$A$2:$A$38,0)),"?"))</f>
        <v/>
      </c>
      <c r="K1352" s="12" t="str">
        <f aca="false">IF(AND(A1352="",D1352="",E1352="",F1352=""),"",IF(A1352="","Add a date",IF(D1352="","Pick a category",IF(J1352="?","Category not on Categories tab",IF(AND(E1352&lt;&gt;"",F1352&lt;&gt;""),"Use In OR Out, not both",IF(AND(E1352="",F1352=""),"Add an amount",""))))))</f>
        <v/>
      </c>
    </row>
    <row r="1353" customFormat="false" ht="15" hidden="false" customHeight="false" outlineLevel="0" collapsed="false">
      <c r="A1353" s="9"/>
      <c r="B1353" s="10"/>
      <c r="C1353" s="10"/>
      <c r="D1353" s="10"/>
      <c r="E1353" s="11"/>
      <c r="F1353" s="11"/>
      <c r="G1353" s="10"/>
      <c r="H1353" s="10"/>
      <c r="I1353" s="10"/>
      <c r="J1353" s="12" t="str">
        <f aca="false">IF(D1353="","",IFERROR(INDEX(Categories!$B$2:$B$38,MATCH(D1353,Categories!$A$2:$A$38,0)),"?"))</f>
        <v/>
      </c>
      <c r="K1353" s="12" t="str">
        <f aca="false">IF(AND(A1353="",D1353="",E1353="",F1353=""),"",IF(A1353="","Add a date",IF(D1353="","Pick a category",IF(J1353="?","Category not on Categories tab",IF(AND(E1353&lt;&gt;"",F1353&lt;&gt;""),"Use In OR Out, not both",IF(AND(E1353="",F1353=""),"Add an amount",""))))))</f>
        <v/>
      </c>
    </row>
    <row r="1354" customFormat="false" ht="15" hidden="false" customHeight="false" outlineLevel="0" collapsed="false">
      <c r="A1354" s="9"/>
      <c r="B1354" s="10"/>
      <c r="C1354" s="10"/>
      <c r="D1354" s="10"/>
      <c r="E1354" s="11"/>
      <c r="F1354" s="11"/>
      <c r="G1354" s="10"/>
      <c r="H1354" s="10"/>
      <c r="I1354" s="10"/>
      <c r="J1354" s="12" t="str">
        <f aca="false">IF(D1354="","",IFERROR(INDEX(Categories!$B$2:$B$38,MATCH(D1354,Categories!$A$2:$A$38,0)),"?"))</f>
        <v/>
      </c>
      <c r="K1354" s="12" t="str">
        <f aca="false">IF(AND(A1354="",D1354="",E1354="",F1354=""),"",IF(A1354="","Add a date",IF(D1354="","Pick a category",IF(J1354="?","Category not on Categories tab",IF(AND(E1354&lt;&gt;"",F1354&lt;&gt;""),"Use In OR Out, not both",IF(AND(E1354="",F1354=""),"Add an amount",""))))))</f>
        <v/>
      </c>
    </row>
    <row r="1355" customFormat="false" ht="15" hidden="false" customHeight="false" outlineLevel="0" collapsed="false">
      <c r="A1355" s="9"/>
      <c r="B1355" s="10"/>
      <c r="C1355" s="10"/>
      <c r="D1355" s="10"/>
      <c r="E1355" s="11"/>
      <c r="F1355" s="11"/>
      <c r="G1355" s="10"/>
      <c r="H1355" s="10"/>
      <c r="I1355" s="10"/>
      <c r="J1355" s="12" t="str">
        <f aca="false">IF(D1355="","",IFERROR(INDEX(Categories!$B$2:$B$38,MATCH(D1355,Categories!$A$2:$A$38,0)),"?"))</f>
        <v/>
      </c>
      <c r="K1355" s="12" t="str">
        <f aca="false">IF(AND(A1355="",D1355="",E1355="",F1355=""),"",IF(A1355="","Add a date",IF(D1355="","Pick a category",IF(J1355="?","Category not on Categories tab",IF(AND(E1355&lt;&gt;"",F1355&lt;&gt;""),"Use In OR Out, not both",IF(AND(E1355="",F1355=""),"Add an amount",""))))))</f>
        <v/>
      </c>
    </row>
    <row r="1356" customFormat="false" ht="15" hidden="false" customHeight="false" outlineLevel="0" collapsed="false">
      <c r="A1356" s="9"/>
      <c r="B1356" s="10"/>
      <c r="C1356" s="10"/>
      <c r="D1356" s="10"/>
      <c r="E1356" s="11"/>
      <c r="F1356" s="11"/>
      <c r="G1356" s="10"/>
      <c r="H1356" s="10"/>
      <c r="I1356" s="10"/>
      <c r="J1356" s="12" t="str">
        <f aca="false">IF(D1356="","",IFERROR(INDEX(Categories!$B$2:$B$38,MATCH(D1356,Categories!$A$2:$A$38,0)),"?"))</f>
        <v/>
      </c>
      <c r="K1356" s="12" t="str">
        <f aca="false">IF(AND(A1356="",D1356="",E1356="",F1356=""),"",IF(A1356="","Add a date",IF(D1356="","Pick a category",IF(J1356="?","Category not on Categories tab",IF(AND(E1356&lt;&gt;"",F1356&lt;&gt;""),"Use In OR Out, not both",IF(AND(E1356="",F1356=""),"Add an amount",""))))))</f>
        <v/>
      </c>
    </row>
    <row r="1357" customFormat="false" ht="15" hidden="false" customHeight="false" outlineLevel="0" collapsed="false">
      <c r="A1357" s="9"/>
      <c r="B1357" s="10"/>
      <c r="C1357" s="10"/>
      <c r="D1357" s="10"/>
      <c r="E1357" s="11"/>
      <c r="F1357" s="11"/>
      <c r="G1357" s="10"/>
      <c r="H1357" s="10"/>
      <c r="I1357" s="10"/>
      <c r="J1357" s="12" t="str">
        <f aca="false">IF(D1357="","",IFERROR(INDEX(Categories!$B$2:$B$38,MATCH(D1357,Categories!$A$2:$A$38,0)),"?"))</f>
        <v/>
      </c>
      <c r="K1357" s="12" t="str">
        <f aca="false">IF(AND(A1357="",D1357="",E1357="",F1357=""),"",IF(A1357="","Add a date",IF(D1357="","Pick a category",IF(J1357="?","Category not on Categories tab",IF(AND(E1357&lt;&gt;"",F1357&lt;&gt;""),"Use In OR Out, not both",IF(AND(E1357="",F1357=""),"Add an amount",""))))))</f>
        <v/>
      </c>
    </row>
    <row r="1358" customFormat="false" ht="15" hidden="false" customHeight="false" outlineLevel="0" collapsed="false">
      <c r="A1358" s="9"/>
      <c r="B1358" s="10"/>
      <c r="C1358" s="10"/>
      <c r="D1358" s="10"/>
      <c r="E1358" s="11"/>
      <c r="F1358" s="11"/>
      <c r="G1358" s="10"/>
      <c r="H1358" s="10"/>
      <c r="I1358" s="10"/>
      <c r="J1358" s="12" t="str">
        <f aca="false">IF(D1358="","",IFERROR(INDEX(Categories!$B$2:$B$38,MATCH(D1358,Categories!$A$2:$A$38,0)),"?"))</f>
        <v/>
      </c>
      <c r="K1358" s="12" t="str">
        <f aca="false">IF(AND(A1358="",D1358="",E1358="",F1358=""),"",IF(A1358="","Add a date",IF(D1358="","Pick a category",IF(J1358="?","Category not on Categories tab",IF(AND(E1358&lt;&gt;"",F1358&lt;&gt;""),"Use In OR Out, not both",IF(AND(E1358="",F1358=""),"Add an amount",""))))))</f>
        <v/>
      </c>
    </row>
    <row r="1359" customFormat="false" ht="15" hidden="false" customHeight="false" outlineLevel="0" collapsed="false">
      <c r="A1359" s="9"/>
      <c r="B1359" s="10"/>
      <c r="C1359" s="10"/>
      <c r="D1359" s="10"/>
      <c r="E1359" s="11"/>
      <c r="F1359" s="11"/>
      <c r="G1359" s="10"/>
      <c r="H1359" s="10"/>
      <c r="I1359" s="10"/>
      <c r="J1359" s="12" t="str">
        <f aca="false">IF(D1359="","",IFERROR(INDEX(Categories!$B$2:$B$38,MATCH(D1359,Categories!$A$2:$A$38,0)),"?"))</f>
        <v/>
      </c>
      <c r="K1359" s="12" t="str">
        <f aca="false">IF(AND(A1359="",D1359="",E1359="",F1359=""),"",IF(A1359="","Add a date",IF(D1359="","Pick a category",IF(J1359="?","Category not on Categories tab",IF(AND(E1359&lt;&gt;"",F1359&lt;&gt;""),"Use In OR Out, not both",IF(AND(E1359="",F1359=""),"Add an amount",""))))))</f>
        <v/>
      </c>
    </row>
    <row r="1360" customFormat="false" ht="15" hidden="false" customHeight="false" outlineLevel="0" collapsed="false">
      <c r="A1360" s="9"/>
      <c r="B1360" s="10"/>
      <c r="C1360" s="10"/>
      <c r="D1360" s="10"/>
      <c r="E1360" s="11"/>
      <c r="F1360" s="11"/>
      <c r="G1360" s="10"/>
      <c r="H1360" s="10"/>
      <c r="I1360" s="10"/>
      <c r="J1360" s="12" t="str">
        <f aca="false">IF(D1360="","",IFERROR(INDEX(Categories!$B$2:$B$38,MATCH(D1360,Categories!$A$2:$A$38,0)),"?"))</f>
        <v/>
      </c>
      <c r="K1360" s="12" t="str">
        <f aca="false">IF(AND(A1360="",D1360="",E1360="",F1360=""),"",IF(A1360="","Add a date",IF(D1360="","Pick a category",IF(J1360="?","Category not on Categories tab",IF(AND(E1360&lt;&gt;"",F1360&lt;&gt;""),"Use In OR Out, not both",IF(AND(E1360="",F1360=""),"Add an amount",""))))))</f>
        <v/>
      </c>
    </row>
    <row r="1361" customFormat="false" ht="15" hidden="false" customHeight="false" outlineLevel="0" collapsed="false">
      <c r="A1361" s="9"/>
      <c r="B1361" s="10"/>
      <c r="C1361" s="10"/>
      <c r="D1361" s="10"/>
      <c r="E1361" s="11"/>
      <c r="F1361" s="11"/>
      <c r="G1361" s="10"/>
      <c r="H1361" s="10"/>
      <c r="I1361" s="10"/>
      <c r="J1361" s="12" t="str">
        <f aca="false">IF(D1361="","",IFERROR(INDEX(Categories!$B$2:$B$38,MATCH(D1361,Categories!$A$2:$A$38,0)),"?"))</f>
        <v/>
      </c>
      <c r="K1361" s="12" t="str">
        <f aca="false">IF(AND(A1361="",D1361="",E1361="",F1361=""),"",IF(A1361="","Add a date",IF(D1361="","Pick a category",IF(J1361="?","Category not on Categories tab",IF(AND(E1361&lt;&gt;"",F1361&lt;&gt;""),"Use In OR Out, not both",IF(AND(E1361="",F1361=""),"Add an amount",""))))))</f>
        <v/>
      </c>
    </row>
    <row r="1362" customFormat="false" ht="15" hidden="false" customHeight="false" outlineLevel="0" collapsed="false">
      <c r="A1362" s="9"/>
      <c r="B1362" s="10"/>
      <c r="C1362" s="10"/>
      <c r="D1362" s="10"/>
      <c r="E1362" s="11"/>
      <c r="F1362" s="11"/>
      <c r="G1362" s="10"/>
      <c r="H1362" s="10"/>
      <c r="I1362" s="10"/>
      <c r="J1362" s="12" t="str">
        <f aca="false">IF(D1362="","",IFERROR(INDEX(Categories!$B$2:$B$38,MATCH(D1362,Categories!$A$2:$A$38,0)),"?"))</f>
        <v/>
      </c>
      <c r="K1362" s="12" t="str">
        <f aca="false">IF(AND(A1362="",D1362="",E1362="",F1362=""),"",IF(A1362="","Add a date",IF(D1362="","Pick a category",IF(J1362="?","Category not on Categories tab",IF(AND(E1362&lt;&gt;"",F1362&lt;&gt;""),"Use In OR Out, not both",IF(AND(E1362="",F1362=""),"Add an amount",""))))))</f>
        <v/>
      </c>
    </row>
    <row r="1363" customFormat="false" ht="15" hidden="false" customHeight="false" outlineLevel="0" collapsed="false">
      <c r="A1363" s="9"/>
      <c r="B1363" s="10"/>
      <c r="C1363" s="10"/>
      <c r="D1363" s="10"/>
      <c r="E1363" s="11"/>
      <c r="F1363" s="11"/>
      <c r="G1363" s="10"/>
      <c r="H1363" s="10"/>
      <c r="I1363" s="10"/>
      <c r="J1363" s="12" t="str">
        <f aca="false">IF(D1363="","",IFERROR(INDEX(Categories!$B$2:$B$38,MATCH(D1363,Categories!$A$2:$A$38,0)),"?"))</f>
        <v/>
      </c>
      <c r="K1363" s="12" t="str">
        <f aca="false">IF(AND(A1363="",D1363="",E1363="",F1363=""),"",IF(A1363="","Add a date",IF(D1363="","Pick a category",IF(J1363="?","Category not on Categories tab",IF(AND(E1363&lt;&gt;"",F1363&lt;&gt;""),"Use In OR Out, not both",IF(AND(E1363="",F1363=""),"Add an amount",""))))))</f>
        <v/>
      </c>
    </row>
    <row r="1364" customFormat="false" ht="15" hidden="false" customHeight="false" outlineLevel="0" collapsed="false">
      <c r="A1364" s="9"/>
      <c r="B1364" s="10"/>
      <c r="C1364" s="10"/>
      <c r="D1364" s="10"/>
      <c r="E1364" s="11"/>
      <c r="F1364" s="11"/>
      <c r="G1364" s="10"/>
      <c r="H1364" s="10"/>
      <c r="I1364" s="10"/>
      <c r="J1364" s="12" t="str">
        <f aca="false">IF(D1364="","",IFERROR(INDEX(Categories!$B$2:$B$38,MATCH(D1364,Categories!$A$2:$A$38,0)),"?"))</f>
        <v/>
      </c>
      <c r="K1364" s="12" t="str">
        <f aca="false">IF(AND(A1364="",D1364="",E1364="",F1364=""),"",IF(A1364="","Add a date",IF(D1364="","Pick a category",IF(J1364="?","Category not on Categories tab",IF(AND(E1364&lt;&gt;"",F1364&lt;&gt;""),"Use In OR Out, not both",IF(AND(E1364="",F1364=""),"Add an amount",""))))))</f>
        <v/>
      </c>
    </row>
    <row r="1365" customFormat="false" ht="15" hidden="false" customHeight="false" outlineLevel="0" collapsed="false">
      <c r="A1365" s="9"/>
      <c r="B1365" s="10"/>
      <c r="C1365" s="10"/>
      <c r="D1365" s="10"/>
      <c r="E1365" s="11"/>
      <c r="F1365" s="11"/>
      <c r="G1365" s="10"/>
      <c r="H1365" s="10"/>
      <c r="I1365" s="10"/>
      <c r="J1365" s="12" t="str">
        <f aca="false">IF(D1365="","",IFERROR(INDEX(Categories!$B$2:$B$38,MATCH(D1365,Categories!$A$2:$A$38,0)),"?"))</f>
        <v/>
      </c>
      <c r="K1365" s="12" t="str">
        <f aca="false">IF(AND(A1365="",D1365="",E1365="",F1365=""),"",IF(A1365="","Add a date",IF(D1365="","Pick a category",IF(J1365="?","Category not on Categories tab",IF(AND(E1365&lt;&gt;"",F1365&lt;&gt;""),"Use In OR Out, not both",IF(AND(E1365="",F1365=""),"Add an amount",""))))))</f>
        <v/>
      </c>
    </row>
    <row r="1366" customFormat="false" ht="15" hidden="false" customHeight="false" outlineLevel="0" collapsed="false">
      <c r="A1366" s="9"/>
      <c r="B1366" s="10"/>
      <c r="C1366" s="10"/>
      <c r="D1366" s="10"/>
      <c r="E1366" s="11"/>
      <c r="F1366" s="11"/>
      <c r="G1366" s="10"/>
      <c r="H1366" s="10"/>
      <c r="I1366" s="10"/>
      <c r="J1366" s="12" t="str">
        <f aca="false">IF(D1366="","",IFERROR(INDEX(Categories!$B$2:$B$38,MATCH(D1366,Categories!$A$2:$A$38,0)),"?"))</f>
        <v/>
      </c>
      <c r="K1366" s="12" t="str">
        <f aca="false">IF(AND(A1366="",D1366="",E1366="",F1366=""),"",IF(A1366="","Add a date",IF(D1366="","Pick a category",IF(J1366="?","Category not on Categories tab",IF(AND(E1366&lt;&gt;"",F1366&lt;&gt;""),"Use In OR Out, not both",IF(AND(E1366="",F1366=""),"Add an amount",""))))))</f>
        <v/>
      </c>
    </row>
    <row r="1367" customFormat="false" ht="15" hidden="false" customHeight="false" outlineLevel="0" collapsed="false">
      <c r="A1367" s="9"/>
      <c r="B1367" s="10"/>
      <c r="C1367" s="10"/>
      <c r="D1367" s="10"/>
      <c r="E1367" s="11"/>
      <c r="F1367" s="11"/>
      <c r="G1367" s="10"/>
      <c r="H1367" s="10"/>
      <c r="I1367" s="10"/>
      <c r="J1367" s="12" t="str">
        <f aca="false">IF(D1367="","",IFERROR(INDEX(Categories!$B$2:$B$38,MATCH(D1367,Categories!$A$2:$A$38,0)),"?"))</f>
        <v/>
      </c>
      <c r="K1367" s="12" t="str">
        <f aca="false">IF(AND(A1367="",D1367="",E1367="",F1367=""),"",IF(A1367="","Add a date",IF(D1367="","Pick a category",IF(J1367="?","Category not on Categories tab",IF(AND(E1367&lt;&gt;"",F1367&lt;&gt;""),"Use In OR Out, not both",IF(AND(E1367="",F1367=""),"Add an amount",""))))))</f>
        <v/>
      </c>
    </row>
    <row r="1368" customFormat="false" ht="15" hidden="false" customHeight="false" outlineLevel="0" collapsed="false">
      <c r="A1368" s="9"/>
      <c r="B1368" s="10"/>
      <c r="C1368" s="10"/>
      <c r="D1368" s="10"/>
      <c r="E1368" s="11"/>
      <c r="F1368" s="11"/>
      <c r="G1368" s="10"/>
      <c r="H1368" s="10"/>
      <c r="I1368" s="10"/>
      <c r="J1368" s="12" t="str">
        <f aca="false">IF(D1368="","",IFERROR(INDEX(Categories!$B$2:$B$38,MATCH(D1368,Categories!$A$2:$A$38,0)),"?"))</f>
        <v/>
      </c>
      <c r="K1368" s="12" t="str">
        <f aca="false">IF(AND(A1368="",D1368="",E1368="",F1368=""),"",IF(A1368="","Add a date",IF(D1368="","Pick a category",IF(J1368="?","Category not on Categories tab",IF(AND(E1368&lt;&gt;"",F1368&lt;&gt;""),"Use In OR Out, not both",IF(AND(E1368="",F1368=""),"Add an amount",""))))))</f>
        <v/>
      </c>
    </row>
    <row r="1369" customFormat="false" ht="15" hidden="false" customHeight="false" outlineLevel="0" collapsed="false">
      <c r="A1369" s="9"/>
      <c r="B1369" s="10"/>
      <c r="C1369" s="10"/>
      <c r="D1369" s="10"/>
      <c r="E1369" s="11"/>
      <c r="F1369" s="11"/>
      <c r="G1369" s="10"/>
      <c r="H1369" s="10"/>
      <c r="I1369" s="10"/>
      <c r="J1369" s="12" t="str">
        <f aca="false">IF(D1369="","",IFERROR(INDEX(Categories!$B$2:$B$38,MATCH(D1369,Categories!$A$2:$A$38,0)),"?"))</f>
        <v/>
      </c>
      <c r="K1369" s="12" t="str">
        <f aca="false">IF(AND(A1369="",D1369="",E1369="",F1369=""),"",IF(A1369="","Add a date",IF(D1369="","Pick a category",IF(J1369="?","Category not on Categories tab",IF(AND(E1369&lt;&gt;"",F1369&lt;&gt;""),"Use In OR Out, not both",IF(AND(E1369="",F1369=""),"Add an amount",""))))))</f>
        <v/>
      </c>
    </row>
    <row r="1370" customFormat="false" ht="15" hidden="false" customHeight="false" outlineLevel="0" collapsed="false">
      <c r="A1370" s="9"/>
      <c r="B1370" s="10"/>
      <c r="C1370" s="10"/>
      <c r="D1370" s="10"/>
      <c r="E1370" s="11"/>
      <c r="F1370" s="11"/>
      <c r="G1370" s="10"/>
      <c r="H1370" s="10"/>
      <c r="I1370" s="10"/>
      <c r="J1370" s="12" t="str">
        <f aca="false">IF(D1370="","",IFERROR(INDEX(Categories!$B$2:$B$38,MATCH(D1370,Categories!$A$2:$A$38,0)),"?"))</f>
        <v/>
      </c>
      <c r="K1370" s="12" t="str">
        <f aca="false">IF(AND(A1370="",D1370="",E1370="",F1370=""),"",IF(A1370="","Add a date",IF(D1370="","Pick a category",IF(J1370="?","Category not on Categories tab",IF(AND(E1370&lt;&gt;"",F1370&lt;&gt;""),"Use In OR Out, not both",IF(AND(E1370="",F1370=""),"Add an amount",""))))))</f>
        <v/>
      </c>
    </row>
    <row r="1371" customFormat="false" ht="15" hidden="false" customHeight="false" outlineLevel="0" collapsed="false">
      <c r="A1371" s="9"/>
      <c r="B1371" s="10"/>
      <c r="C1371" s="10"/>
      <c r="D1371" s="10"/>
      <c r="E1371" s="11"/>
      <c r="F1371" s="11"/>
      <c r="G1371" s="10"/>
      <c r="H1371" s="10"/>
      <c r="I1371" s="10"/>
      <c r="J1371" s="12" t="str">
        <f aca="false">IF(D1371="","",IFERROR(INDEX(Categories!$B$2:$B$38,MATCH(D1371,Categories!$A$2:$A$38,0)),"?"))</f>
        <v/>
      </c>
      <c r="K1371" s="12" t="str">
        <f aca="false">IF(AND(A1371="",D1371="",E1371="",F1371=""),"",IF(A1371="","Add a date",IF(D1371="","Pick a category",IF(J1371="?","Category not on Categories tab",IF(AND(E1371&lt;&gt;"",F1371&lt;&gt;""),"Use In OR Out, not both",IF(AND(E1371="",F1371=""),"Add an amount",""))))))</f>
        <v/>
      </c>
    </row>
    <row r="1372" customFormat="false" ht="15" hidden="false" customHeight="false" outlineLevel="0" collapsed="false">
      <c r="A1372" s="9"/>
      <c r="B1372" s="10"/>
      <c r="C1372" s="10"/>
      <c r="D1372" s="10"/>
      <c r="E1372" s="11"/>
      <c r="F1372" s="11"/>
      <c r="G1372" s="10"/>
      <c r="H1372" s="10"/>
      <c r="I1372" s="10"/>
      <c r="J1372" s="12" t="str">
        <f aca="false">IF(D1372="","",IFERROR(INDEX(Categories!$B$2:$B$38,MATCH(D1372,Categories!$A$2:$A$38,0)),"?"))</f>
        <v/>
      </c>
      <c r="K1372" s="12" t="str">
        <f aca="false">IF(AND(A1372="",D1372="",E1372="",F1372=""),"",IF(A1372="","Add a date",IF(D1372="","Pick a category",IF(J1372="?","Category not on Categories tab",IF(AND(E1372&lt;&gt;"",F1372&lt;&gt;""),"Use In OR Out, not both",IF(AND(E1372="",F1372=""),"Add an amount",""))))))</f>
        <v/>
      </c>
    </row>
    <row r="1373" customFormat="false" ht="15" hidden="false" customHeight="false" outlineLevel="0" collapsed="false">
      <c r="A1373" s="9"/>
      <c r="B1373" s="10"/>
      <c r="C1373" s="10"/>
      <c r="D1373" s="10"/>
      <c r="E1373" s="11"/>
      <c r="F1373" s="11"/>
      <c r="G1373" s="10"/>
      <c r="H1373" s="10"/>
      <c r="I1373" s="10"/>
      <c r="J1373" s="12" t="str">
        <f aca="false">IF(D1373="","",IFERROR(INDEX(Categories!$B$2:$B$38,MATCH(D1373,Categories!$A$2:$A$38,0)),"?"))</f>
        <v/>
      </c>
      <c r="K1373" s="12" t="str">
        <f aca="false">IF(AND(A1373="",D1373="",E1373="",F1373=""),"",IF(A1373="","Add a date",IF(D1373="","Pick a category",IF(J1373="?","Category not on Categories tab",IF(AND(E1373&lt;&gt;"",F1373&lt;&gt;""),"Use In OR Out, not both",IF(AND(E1373="",F1373=""),"Add an amount",""))))))</f>
        <v/>
      </c>
    </row>
    <row r="1374" customFormat="false" ht="15" hidden="false" customHeight="false" outlineLevel="0" collapsed="false">
      <c r="A1374" s="9"/>
      <c r="B1374" s="10"/>
      <c r="C1374" s="10"/>
      <c r="D1374" s="10"/>
      <c r="E1374" s="11"/>
      <c r="F1374" s="11"/>
      <c r="G1374" s="10"/>
      <c r="H1374" s="10"/>
      <c r="I1374" s="10"/>
      <c r="J1374" s="12" t="str">
        <f aca="false">IF(D1374="","",IFERROR(INDEX(Categories!$B$2:$B$38,MATCH(D1374,Categories!$A$2:$A$38,0)),"?"))</f>
        <v/>
      </c>
      <c r="K1374" s="12" t="str">
        <f aca="false">IF(AND(A1374="",D1374="",E1374="",F1374=""),"",IF(A1374="","Add a date",IF(D1374="","Pick a category",IF(J1374="?","Category not on Categories tab",IF(AND(E1374&lt;&gt;"",F1374&lt;&gt;""),"Use In OR Out, not both",IF(AND(E1374="",F1374=""),"Add an amount",""))))))</f>
        <v/>
      </c>
    </row>
    <row r="1375" customFormat="false" ht="15" hidden="false" customHeight="false" outlineLevel="0" collapsed="false">
      <c r="A1375" s="9"/>
      <c r="B1375" s="10"/>
      <c r="C1375" s="10"/>
      <c r="D1375" s="10"/>
      <c r="E1375" s="11"/>
      <c r="F1375" s="11"/>
      <c r="G1375" s="10"/>
      <c r="H1375" s="10"/>
      <c r="I1375" s="10"/>
      <c r="J1375" s="12" t="str">
        <f aca="false">IF(D1375="","",IFERROR(INDEX(Categories!$B$2:$B$38,MATCH(D1375,Categories!$A$2:$A$38,0)),"?"))</f>
        <v/>
      </c>
      <c r="K1375" s="12" t="str">
        <f aca="false">IF(AND(A1375="",D1375="",E1375="",F1375=""),"",IF(A1375="","Add a date",IF(D1375="","Pick a category",IF(J1375="?","Category not on Categories tab",IF(AND(E1375&lt;&gt;"",F1375&lt;&gt;""),"Use In OR Out, not both",IF(AND(E1375="",F1375=""),"Add an amount",""))))))</f>
        <v/>
      </c>
    </row>
    <row r="1376" customFormat="false" ht="15" hidden="false" customHeight="false" outlineLevel="0" collapsed="false">
      <c r="A1376" s="9"/>
      <c r="B1376" s="10"/>
      <c r="C1376" s="10"/>
      <c r="D1376" s="10"/>
      <c r="E1376" s="11"/>
      <c r="F1376" s="11"/>
      <c r="G1376" s="10"/>
      <c r="H1376" s="10"/>
      <c r="I1376" s="10"/>
      <c r="J1376" s="12" t="str">
        <f aca="false">IF(D1376="","",IFERROR(INDEX(Categories!$B$2:$B$38,MATCH(D1376,Categories!$A$2:$A$38,0)),"?"))</f>
        <v/>
      </c>
      <c r="K1376" s="12" t="str">
        <f aca="false">IF(AND(A1376="",D1376="",E1376="",F1376=""),"",IF(A1376="","Add a date",IF(D1376="","Pick a category",IF(J1376="?","Category not on Categories tab",IF(AND(E1376&lt;&gt;"",F1376&lt;&gt;""),"Use In OR Out, not both",IF(AND(E1376="",F1376=""),"Add an amount",""))))))</f>
        <v/>
      </c>
    </row>
    <row r="1377" customFormat="false" ht="15" hidden="false" customHeight="false" outlineLevel="0" collapsed="false">
      <c r="A1377" s="9"/>
      <c r="B1377" s="10"/>
      <c r="C1377" s="10"/>
      <c r="D1377" s="10"/>
      <c r="E1377" s="11"/>
      <c r="F1377" s="11"/>
      <c r="G1377" s="10"/>
      <c r="H1377" s="10"/>
      <c r="I1377" s="10"/>
      <c r="J1377" s="12" t="str">
        <f aca="false">IF(D1377="","",IFERROR(INDEX(Categories!$B$2:$B$38,MATCH(D1377,Categories!$A$2:$A$38,0)),"?"))</f>
        <v/>
      </c>
      <c r="K1377" s="12" t="str">
        <f aca="false">IF(AND(A1377="",D1377="",E1377="",F1377=""),"",IF(A1377="","Add a date",IF(D1377="","Pick a category",IF(J1377="?","Category not on Categories tab",IF(AND(E1377&lt;&gt;"",F1377&lt;&gt;""),"Use In OR Out, not both",IF(AND(E1377="",F1377=""),"Add an amount",""))))))</f>
        <v/>
      </c>
    </row>
    <row r="1378" customFormat="false" ht="15" hidden="false" customHeight="false" outlineLevel="0" collapsed="false">
      <c r="A1378" s="9"/>
      <c r="B1378" s="10"/>
      <c r="C1378" s="10"/>
      <c r="D1378" s="10"/>
      <c r="E1378" s="11"/>
      <c r="F1378" s="11"/>
      <c r="G1378" s="10"/>
      <c r="H1378" s="10"/>
      <c r="I1378" s="10"/>
      <c r="J1378" s="12" t="str">
        <f aca="false">IF(D1378="","",IFERROR(INDEX(Categories!$B$2:$B$38,MATCH(D1378,Categories!$A$2:$A$38,0)),"?"))</f>
        <v/>
      </c>
      <c r="K1378" s="12" t="str">
        <f aca="false">IF(AND(A1378="",D1378="",E1378="",F1378=""),"",IF(A1378="","Add a date",IF(D1378="","Pick a category",IF(J1378="?","Category not on Categories tab",IF(AND(E1378&lt;&gt;"",F1378&lt;&gt;""),"Use In OR Out, not both",IF(AND(E1378="",F1378=""),"Add an amount",""))))))</f>
        <v/>
      </c>
    </row>
    <row r="1379" customFormat="false" ht="15" hidden="false" customHeight="false" outlineLevel="0" collapsed="false">
      <c r="A1379" s="9"/>
      <c r="B1379" s="10"/>
      <c r="C1379" s="10"/>
      <c r="D1379" s="10"/>
      <c r="E1379" s="11"/>
      <c r="F1379" s="11"/>
      <c r="G1379" s="10"/>
      <c r="H1379" s="10"/>
      <c r="I1379" s="10"/>
      <c r="J1379" s="12" t="str">
        <f aca="false">IF(D1379="","",IFERROR(INDEX(Categories!$B$2:$B$38,MATCH(D1379,Categories!$A$2:$A$38,0)),"?"))</f>
        <v/>
      </c>
      <c r="K1379" s="12" t="str">
        <f aca="false">IF(AND(A1379="",D1379="",E1379="",F1379=""),"",IF(A1379="","Add a date",IF(D1379="","Pick a category",IF(J1379="?","Category not on Categories tab",IF(AND(E1379&lt;&gt;"",F1379&lt;&gt;""),"Use In OR Out, not both",IF(AND(E1379="",F1379=""),"Add an amount",""))))))</f>
        <v/>
      </c>
    </row>
    <row r="1380" customFormat="false" ht="15" hidden="false" customHeight="false" outlineLevel="0" collapsed="false">
      <c r="A1380" s="9"/>
      <c r="B1380" s="10"/>
      <c r="C1380" s="10"/>
      <c r="D1380" s="10"/>
      <c r="E1380" s="11"/>
      <c r="F1380" s="11"/>
      <c r="G1380" s="10"/>
      <c r="H1380" s="10"/>
      <c r="I1380" s="10"/>
      <c r="J1380" s="12" t="str">
        <f aca="false">IF(D1380="","",IFERROR(INDEX(Categories!$B$2:$B$38,MATCH(D1380,Categories!$A$2:$A$38,0)),"?"))</f>
        <v/>
      </c>
      <c r="K1380" s="12" t="str">
        <f aca="false">IF(AND(A1380="",D1380="",E1380="",F1380=""),"",IF(A1380="","Add a date",IF(D1380="","Pick a category",IF(J1380="?","Category not on Categories tab",IF(AND(E1380&lt;&gt;"",F1380&lt;&gt;""),"Use In OR Out, not both",IF(AND(E1380="",F1380=""),"Add an amount",""))))))</f>
        <v/>
      </c>
    </row>
    <row r="1381" customFormat="false" ht="15" hidden="false" customHeight="false" outlineLevel="0" collapsed="false">
      <c r="A1381" s="9"/>
      <c r="B1381" s="10"/>
      <c r="C1381" s="10"/>
      <c r="D1381" s="10"/>
      <c r="E1381" s="11"/>
      <c r="F1381" s="11"/>
      <c r="G1381" s="10"/>
      <c r="H1381" s="10"/>
      <c r="I1381" s="10"/>
      <c r="J1381" s="12" t="str">
        <f aca="false">IF(D1381="","",IFERROR(INDEX(Categories!$B$2:$B$38,MATCH(D1381,Categories!$A$2:$A$38,0)),"?"))</f>
        <v/>
      </c>
      <c r="K1381" s="12" t="str">
        <f aca="false">IF(AND(A1381="",D1381="",E1381="",F1381=""),"",IF(A1381="","Add a date",IF(D1381="","Pick a category",IF(J1381="?","Category not on Categories tab",IF(AND(E1381&lt;&gt;"",F1381&lt;&gt;""),"Use In OR Out, not both",IF(AND(E1381="",F1381=""),"Add an amount",""))))))</f>
        <v/>
      </c>
    </row>
    <row r="1382" customFormat="false" ht="15" hidden="false" customHeight="false" outlineLevel="0" collapsed="false">
      <c r="A1382" s="9"/>
      <c r="B1382" s="10"/>
      <c r="C1382" s="10"/>
      <c r="D1382" s="10"/>
      <c r="E1382" s="11"/>
      <c r="F1382" s="11"/>
      <c r="G1382" s="10"/>
      <c r="H1382" s="10"/>
      <c r="I1382" s="10"/>
      <c r="J1382" s="12" t="str">
        <f aca="false">IF(D1382="","",IFERROR(INDEX(Categories!$B$2:$B$38,MATCH(D1382,Categories!$A$2:$A$38,0)),"?"))</f>
        <v/>
      </c>
      <c r="K1382" s="12" t="str">
        <f aca="false">IF(AND(A1382="",D1382="",E1382="",F1382=""),"",IF(A1382="","Add a date",IF(D1382="","Pick a category",IF(J1382="?","Category not on Categories tab",IF(AND(E1382&lt;&gt;"",F1382&lt;&gt;""),"Use In OR Out, not both",IF(AND(E1382="",F1382=""),"Add an amount",""))))))</f>
        <v/>
      </c>
    </row>
    <row r="1383" customFormat="false" ht="15" hidden="false" customHeight="false" outlineLevel="0" collapsed="false">
      <c r="A1383" s="9"/>
      <c r="B1383" s="10"/>
      <c r="C1383" s="10"/>
      <c r="D1383" s="10"/>
      <c r="E1383" s="11"/>
      <c r="F1383" s="11"/>
      <c r="G1383" s="10"/>
      <c r="H1383" s="10"/>
      <c r="I1383" s="10"/>
      <c r="J1383" s="12" t="str">
        <f aca="false">IF(D1383="","",IFERROR(INDEX(Categories!$B$2:$B$38,MATCH(D1383,Categories!$A$2:$A$38,0)),"?"))</f>
        <v/>
      </c>
      <c r="K1383" s="12" t="str">
        <f aca="false">IF(AND(A1383="",D1383="",E1383="",F1383=""),"",IF(A1383="","Add a date",IF(D1383="","Pick a category",IF(J1383="?","Category not on Categories tab",IF(AND(E1383&lt;&gt;"",F1383&lt;&gt;""),"Use In OR Out, not both",IF(AND(E1383="",F1383=""),"Add an amount",""))))))</f>
        <v/>
      </c>
    </row>
    <row r="1384" customFormat="false" ht="15" hidden="false" customHeight="false" outlineLevel="0" collapsed="false">
      <c r="A1384" s="9"/>
      <c r="B1384" s="10"/>
      <c r="C1384" s="10"/>
      <c r="D1384" s="10"/>
      <c r="E1384" s="11"/>
      <c r="F1384" s="11"/>
      <c r="G1384" s="10"/>
      <c r="H1384" s="10"/>
      <c r="I1384" s="10"/>
      <c r="J1384" s="12" t="str">
        <f aca="false">IF(D1384="","",IFERROR(INDEX(Categories!$B$2:$B$38,MATCH(D1384,Categories!$A$2:$A$38,0)),"?"))</f>
        <v/>
      </c>
      <c r="K1384" s="12" t="str">
        <f aca="false">IF(AND(A1384="",D1384="",E1384="",F1384=""),"",IF(A1384="","Add a date",IF(D1384="","Pick a category",IF(J1384="?","Category not on Categories tab",IF(AND(E1384&lt;&gt;"",F1384&lt;&gt;""),"Use In OR Out, not both",IF(AND(E1384="",F1384=""),"Add an amount",""))))))</f>
        <v/>
      </c>
    </row>
    <row r="1385" customFormat="false" ht="15" hidden="false" customHeight="false" outlineLevel="0" collapsed="false">
      <c r="A1385" s="9"/>
      <c r="B1385" s="10"/>
      <c r="C1385" s="10"/>
      <c r="D1385" s="10"/>
      <c r="E1385" s="11"/>
      <c r="F1385" s="11"/>
      <c r="G1385" s="10"/>
      <c r="H1385" s="10"/>
      <c r="I1385" s="10"/>
      <c r="J1385" s="12" t="str">
        <f aca="false">IF(D1385="","",IFERROR(INDEX(Categories!$B$2:$B$38,MATCH(D1385,Categories!$A$2:$A$38,0)),"?"))</f>
        <v/>
      </c>
      <c r="K1385" s="12" t="str">
        <f aca="false">IF(AND(A1385="",D1385="",E1385="",F1385=""),"",IF(A1385="","Add a date",IF(D1385="","Pick a category",IF(J1385="?","Category not on Categories tab",IF(AND(E1385&lt;&gt;"",F1385&lt;&gt;""),"Use In OR Out, not both",IF(AND(E1385="",F1385=""),"Add an amount",""))))))</f>
        <v/>
      </c>
    </row>
    <row r="1386" customFormat="false" ht="15" hidden="false" customHeight="false" outlineLevel="0" collapsed="false">
      <c r="A1386" s="9"/>
      <c r="B1386" s="10"/>
      <c r="C1386" s="10"/>
      <c r="D1386" s="10"/>
      <c r="E1386" s="11"/>
      <c r="F1386" s="11"/>
      <c r="G1386" s="10"/>
      <c r="H1386" s="10"/>
      <c r="I1386" s="10"/>
      <c r="J1386" s="12" t="str">
        <f aca="false">IF(D1386="","",IFERROR(INDEX(Categories!$B$2:$B$38,MATCH(D1386,Categories!$A$2:$A$38,0)),"?"))</f>
        <v/>
      </c>
      <c r="K1386" s="12" t="str">
        <f aca="false">IF(AND(A1386="",D1386="",E1386="",F1386=""),"",IF(A1386="","Add a date",IF(D1386="","Pick a category",IF(J1386="?","Category not on Categories tab",IF(AND(E1386&lt;&gt;"",F1386&lt;&gt;""),"Use In OR Out, not both",IF(AND(E1386="",F1386=""),"Add an amount",""))))))</f>
        <v/>
      </c>
    </row>
    <row r="1387" customFormat="false" ht="15" hidden="false" customHeight="false" outlineLevel="0" collapsed="false">
      <c r="A1387" s="9"/>
      <c r="B1387" s="10"/>
      <c r="C1387" s="10"/>
      <c r="D1387" s="10"/>
      <c r="E1387" s="11"/>
      <c r="F1387" s="11"/>
      <c r="G1387" s="10"/>
      <c r="H1387" s="10"/>
      <c r="I1387" s="10"/>
      <c r="J1387" s="12" t="str">
        <f aca="false">IF(D1387="","",IFERROR(INDEX(Categories!$B$2:$B$38,MATCH(D1387,Categories!$A$2:$A$38,0)),"?"))</f>
        <v/>
      </c>
      <c r="K1387" s="12" t="str">
        <f aca="false">IF(AND(A1387="",D1387="",E1387="",F1387=""),"",IF(A1387="","Add a date",IF(D1387="","Pick a category",IF(J1387="?","Category not on Categories tab",IF(AND(E1387&lt;&gt;"",F1387&lt;&gt;""),"Use In OR Out, not both",IF(AND(E1387="",F1387=""),"Add an amount",""))))))</f>
        <v/>
      </c>
    </row>
    <row r="1388" customFormat="false" ht="15" hidden="false" customHeight="false" outlineLevel="0" collapsed="false">
      <c r="A1388" s="9"/>
      <c r="B1388" s="10"/>
      <c r="C1388" s="10"/>
      <c r="D1388" s="10"/>
      <c r="E1388" s="11"/>
      <c r="F1388" s="11"/>
      <c r="G1388" s="10"/>
      <c r="H1388" s="10"/>
      <c r="I1388" s="10"/>
      <c r="J1388" s="12" t="str">
        <f aca="false">IF(D1388="","",IFERROR(INDEX(Categories!$B$2:$B$38,MATCH(D1388,Categories!$A$2:$A$38,0)),"?"))</f>
        <v/>
      </c>
      <c r="K1388" s="12" t="str">
        <f aca="false">IF(AND(A1388="",D1388="",E1388="",F1388=""),"",IF(A1388="","Add a date",IF(D1388="","Pick a category",IF(J1388="?","Category not on Categories tab",IF(AND(E1388&lt;&gt;"",F1388&lt;&gt;""),"Use In OR Out, not both",IF(AND(E1388="",F1388=""),"Add an amount",""))))))</f>
        <v/>
      </c>
    </row>
    <row r="1389" customFormat="false" ht="15" hidden="false" customHeight="false" outlineLevel="0" collapsed="false">
      <c r="A1389" s="9"/>
      <c r="B1389" s="10"/>
      <c r="C1389" s="10"/>
      <c r="D1389" s="10"/>
      <c r="E1389" s="11"/>
      <c r="F1389" s="11"/>
      <c r="G1389" s="10"/>
      <c r="H1389" s="10"/>
      <c r="I1389" s="10"/>
      <c r="J1389" s="12" t="str">
        <f aca="false">IF(D1389="","",IFERROR(INDEX(Categories!$B$2:$B$38,MATCH(D1389,Categories!$A$2:$A$38,0)),"?"))</f>
        <v/>
      </c>
      <c r="K1389" s="12" t="str">
        <f aca="false">IF(AND(A1389="",D1389="",E1389="",F1389=""),"",IF(A1389="","Add a date",IF(D1389="","Pick a category",IF(J1389="?","Category not on Categories tab",IF(AND(E1389&lt;&gt;"",F1389&lt;&gt;""),"Use In OR Out, not both",IF(AND(E1389="",F1389=""),"Add an amount",""))))))</f>
        <v/>
      </c>
    </row>
    <row r="1390" customFormat="false" ht="15" hidden="false" customHeight="false" outlineLevel="0" collapsed="false">
      <c r="A1390" s="9"/>
      <c r="B1390" s="10"/>
      <c r="C1390" s="10"/>
      <c r="D1390" s="10"/>
      <c r="E1390" s="11"/>
      <c r="F1390" s="11"/>
      <c r="G1390" s="10"/>
      <c r="H1390" s="10"/>
      <c r="I1390" s="10"/>
      <c r="J1390" s="12" t="str">
        <f aca="false">IF(D1390="","",IFERROR(INDEX(Categories!$B$2:$B$38,MATCH(D1390,Categories!$A$2:$A$38,0)),"?"))</f>
        <v/>
      </c>
      <c r="K1390" s="12" t="str">
        <f aca="false">IF(AND(A1390="",D1390="",E1390="",F1390=""),"",IF(A1390="","Add a date",IF(D1390="","Pick a category",IF(J1390="?","Category not on Categories tab",IF(AND(E1390&lt;&gt;"",F1390&lt;&gt;""),"Use In OR Out, not both",IF(AND(E1390="",F1390=""),"Add an amount",""))))))</f>
        <v/>
      </c>
    </row>
    <row r="1391" customFormat="false" ht="15" hidden="false" customHeight="false" outlineLevel="0" collapsed="false">
      <c r="A1391" s="9"/>
      <c r="B1391" s="10"/>
      <c r="C1391" s="10"/>
      <c r="D1391" s="10"/>
      <c r="E1391" s="11"/>
      <c r="F1391" s="11"/>
      <c r="G1391" s="10"/>
      <c r="H1391" s="10"/>
      <c r="I1391" s="10"/>
      <c r="J1391" s="12" t="str">
        <f aca="false">IF(D1391="","",IFERROR(INDEX(Categories!$B$2:$B$38,MATCH(D1391,Categories!$A$2:$A$38,0)),"?"))</f>
        <v/>
      </c>
      <c r="K1391" s="12" t="str">
        <f aca="false">IF(AND(A1391="",D1391="",E1391="",F1391=""),"",IF(A1391="","Add a date",IF(D1391="","Pick a category",IF(J1391="?","Category not on Categories tab",IF(AND(E1391&lt;&gt;"",F1391&lt;&gt;""),"Use In OR Out, not both",IF(AND(E1391="",F1391=""),"Add an amount",""))))))</f>
        <v/>
      </c>
    </row>
    <row r="1392" customFormat="false" ht="15" hidden="false" customHeight="false" outlineLevel="0" collapsed="false">
      <c r="A1392" s="9"/>
      <c r="B1392" s="10"/>
      <c r="C1392" s="10"/>
      <c r="D1392" s="10"/>
      <c r="E1392" s="11"/>
      <c r="F1392" s="11"/>
      <c r="G1392" s="10"/>
      <c r="H1392" s="10"/>
      <c r="I1392" s="10"/>
      <c r="J1392" s="12" t="str">
        <f aca="false">IF(D1392="","",IFERROR(INDEX(Categories!$B$2:$B$38,MATCH(D1392,Categories!$A$2:$A$38,0)),"?"))</f>
        <v/>
      </c>
      <c r="K1392" s="12" t="str">
        <f aca="false">IF(AND(A1392="",D1392="",E1392="",F1392=""),"",IF(A1392="","Add a date",IF(D1392="","Pick a category",IF(J1392="?","Category not on Categories tab",IF(AND(E1392&lt;&gt;"",F1392&lt;&gt;""),"Use In OR Out, not both",IF(AND(E1392="",F1392=""),"Add an amount",""))))))</f>
        <v/>
      </c>
    </row>
    <row r="1393" customFormat="false" ht="15" hidden="false" customHeight="false" outlineLevel="0" collapsed="false">
      <c r="A1393" s="9"/>
      <c r="B1393" s="10"/>
      <c r="C1393" s="10"/>
      <c r="D1393" s="10"/>
      <c r="E1393" s="11"/>
      <c r="F1393" s="11"/>
      <c r="G1393" s="10"/>
      <c r="H1393" s="10"/>
      <c r="I1393" s="10"/>
      <c r="J1393" s="12" t="str">
        <f aca="false">IF(D1393="","",IFERROR(INDEX(Categories!$B$2:$B$38,MATCH(D1393,Categories!$A$2:$A$38,0)),"?"))</f>
        <v/>
      </c>
      <c r="K1393" s="12" t="str">
        <f aca="false">IF(AND(A1393="",D1393="",E1393="",F1393=""),"",IF(A1393="","Add a date",IF(D1393="","Pick a category",IF(J1393="?","Category not on Categories tab",IF(AND(E1393&lt;&gt;"",F1393&lt;&gt;""),"Use In OR Out, not both",IF(AND(E1393="",F1393=""),"Add an amount",""))))))</f>
        <v/>
      </c>
    </row>
    <row r="1394" customFormat="false" ht="15" hidden="false" customHeight="false" outlineLevel="0" collapsed="false">
      <c r="A1394" s="9"/>
      <c r="B1394" s="10"/>
      <c r="C1394" s="10"/>
      <c r="D1394" s="10"/>
      <c r="E1394" s="11"/>
      <c r="F1394" s="11"/>
      <c r="G1394" s="10"/>
      <c r="H1394" s="10"/>
      <c r="I1394" s="10"/>
      <c r="J1394" s="12" t="str">
        <f aca="false">IF(D1394="","",IFERROR(INDEX(Categories!$B$2:$B$38,MATCH(D1394,Categories!$A$2:$A$38,0)),"?"))</f>
        <v/>
      </c>
      <c r="K1394" s="12" t="str">
        <f aca="false">IF(AND(A1394="",D1394="",E1394="",F1394=""),"",IF(A1394="","Add a date",IF(D1394="","Pick a category",IF(J1394="?","Category not on Categories tab",IF(AND(E1394&lt;&gt;"",F1394&lt;&gt;""),"Use In OR Out, not both",IF(AND(E1394="",F1394=""),"Add an amount",""))))))</f>
        <v/>
      </c>
    </row>
    <row r="1395" customFormat="false" ht="15" hidden="false" customHeight="false" outlineLevel="0" collapsed="false">
      <c r="A1395" s="9"/>
      <c r="B1395" s="10"/>
      <c r="C1395" s="10"/>
      <c r="D1395" s="10"/>
      <c r="E1395" s="11"/>
      <c r="F1395" s="11"/>
      <c r="G1395" s="10"/>
      <c r="H1395" s="10"/>
      <c r="I1395" s="10"/>
      <c r="J1395" s="12" t="str">
        <f aca="false">IF(D1395="","",IFERROR(INDEX(Categories!$B$2:$B$38,MATCH(D1395,Categories!$A$2:$A$38,0)),"?"))</f>
        <v/>
      </c>
      <c r="K1395" s="12" t="str">
        <f aca="false">IF(AND(A1395="",D1395="",E1395="",F1395=""),"",IF(A1395="","Add a date",IF(D1395="","Pick a category",IF(J1395="?","Category not on Categories tab",IF(AND(E1395&lt;&gt;"",F1395&lt;&gt;""),"Use In OR Out, not both",IF(AND(E1395="",F1395=""),"Add an amount",""))))))</f>
        <v/>
      </c>
    </row>
    <row r="1396" customFormat="false" ht="15" hidden="false" customHeight="false" outlineLevel="0" collapsed="false">
      <c r="A1396" s="9"/>
      <c r="B1396" s="10"/>
      <c r="C1396" s="10"/>
      <c r="D1396" s="10"/>
      <c r="E1396" s="11"/>
      <c r="F1396" s="11"/>
      <c r="G1396" s="10"/>
      <c r="H1396" s="10"/>
      <c r="I1396" s="10"/>
      <c r="J1396" s="12" t="str">
        <f aca="false">IF(D1396="","",IFERROR(INDEX(Categories!$B$2:$B$38,MATCH(D1396,Categories!$A$2:$A$38,0)),"?"))</f>
        <v/>
      </c>
      <c r="K1396" s="12" t="str">
        <f aca="false">IF(AND(A1396="",D1396="",E1396="",F1396=""),"",IF(A1396="","Add a date",IF(D1396="","Pick a category",IF(J1396="?","Category not on Categories tab",IF(AND(E1396&lt;&gt;"",F1396&lt;&gt;""),"Use In OR Out, not both",IF(AND(E1396="",F1396=""),"Add an amount",""))))))</f>
        <v/>
      </c>
    </row>
    <row r="1397" customFormat="false" ht="15" hidden="false" customHeight="false" outlineLevel="0" collapsed="false">
      <c r="A1397" s="9"/>
      <c r="B1397" s="10"/>
      <c r="C1397" s="10"/>
      <c r="D1397" s="10"/>
      <c r="E1397" s="11"/>
      <c r="F1397" s="11"/>
      <c r="G1397" s="10"/>
      <c r="H1397" s="10"/>
      <c r="I1397" s="10"/>
      <c r="J1397" s="12" t="str">
        <f aca="false">IF(D1397="","",IFERROR(INDEX(Categories!$B$2:$B$38,MATCH(D1397,Categories!$A$2:$A$38,0)),"?"))</f>
        <v/>
      </c>
      <c r="K1397" s="12" t="str">
        <f aca="false">IF(AND(A1397="",D1397="",E1397="",F1397=""),"",IF(A1397="","Add a date",IF(D1397="","Pick a category",IF(J1397="?","Category not on Categories tab",IF(AND(E1397&lt;&gt;"",F1397&lt;&gt;""),"Use In OR Out, not both",IF(AND(E1397="",F1397=""),"Add an amount",""))))))</f>
        <v/>
      </c>
    </row>
    <row r="1398" customFormat="false" ht="15" hidden="false" customHeight="false" outlineLevel="0" collapsed="false">
      <c r="A1398" s="9"/>
      <c r="B1398" s="10"/>
      <c r="C1398" s="10"/>
      <c r="D1398" s="10"/>
      <c r="E1398" s="11"/>
      <c r="F1398" s="11"/>
      <c r="G1398" s="10"/>
      <c r="H1398" s="10"/>
      <c r="I1398" s="10"/>
      <c r="J1398" s="12" t="str">
        <f aca="false">IF(D1398="","",IFERROR(INDEX(Categories!$B$2:$B$38,MATCH(D1398,Categories!$A$2:$A$38,0)),"?"))</f>
        <v/>
      </c>
      <c r="K1398" s="12" t="str">
        <f aca="false">IF(AND(A1398="",D1398="",E1398="",F1398=""),"",IF(A1398="","Add a date",IF(D1398="","Pick a category",IF(J1398="?","Category not on Categories tab",IF(AND(E1398&lt;&gt;"",F1398&lt;&gt;""),"Use In OR Out, not both",IF(AND(E1398="",F1398=""),"Add an amount",""))))))</f>
        <v/>
      </c>
    </row>
    <row r="1399" customFormat="false" ht="15" hidden="false" customHeight="false" outlineLevel="0" collapsed="false">
      <c r="A1399" s="9"/>
      <c r="B1399" s="10"/>
      <c r="C1399" s="10"/>
      <c r="D1399" s="10"/>
      <c r="E1399" s="11"/>
      <c r="F1399" s="11"/>
      <c r="G1399" s="10"/>
      <c r="H1399" s="10"/>
      <c r="I1399" s="10"/>
      <c r="J1399" s="12" t="str">
        <f aca="false">IF(D1399="","",IFERROR(INDEX(Categories!$B$2:$B$38,MATCH(D1399,Categories!$A$2:$A$38,0)),"?"))</f>
        <v/>
      </c>
      <c r="K1399" s="12" t="str">
        <f aca="false">IF(AND(A1399="",D1399="",E1399="",F1399=""),"",IF(A1399="","Add a date",IF(D1399="","Pick a category",IF(J1399="?","Category not on Categories tab",IF(AND(E1399&lt;&gt;"",F1399&lt;&gt;""),"Use In OR Out, not both",IF(AND(E1399="",F1399=""),"Add an amount",""))))))</f>
        <v/>
      </c>
    </row>
    <row r="1400" customFormat="false" ht="15" hidden="false" customHeight="false" outlineLevel="0" collapsed="false">
      <c r="A1400" s="9"/>
      <c r="B1400" s="10"/>
      <c r="C1400" s="10"/>
      <c r="D1400" s="10"/>
      <c r="E1400" s="11"/>
      <c r="F1400" s="11"/>
      <c r="G1400" s="10"/>
      <c r="H1400" s="10"/>
      <c r="I1400" s="10"/>
      <c r="J1400" s="12" t="str">
        <f aca="false">IF(D1400="","",IFERROR(INDEX(Categories!$B$2:$B$38,MATCH(D1400,Categories!$A$2:$A$38,0)),"?"))</f>
        <v/>
      </c>
      <c r="K1400" s="12" t="str">
        <f aca="false">IF(AND(A1400="",D1400="",E1400="",F1400=""),"",IF(A1400="","Add a date",IF(D1400="","Pick a category",IF(J1400="?","Category not on Categories tab",IF(AND(E1400&lt;&gt;"",F1400&lt;&gt;""),"Use In OR Out, not both",IF(AND(E1400="",F1400=""),"Add an amount",""))))))</f>
        <v/>
      </c>
    </row>
    <row r="1401" customFormat="false" ht="15" hidden="false" customHeight="false" outlineLevel="0" collapsed="false">
      <c r="A1401" s="9"/>
      <c r="B1401" s="10"/>
      <c r="C1401" s="10"/>
      <c r="D1401" s="10"/>
      <c r="E1401" s="11"/>
      <c r="F1401" s="11"/>
      <c r="G1401" s="10"/>
      <c r="H1401" s="10"/>
      <c r="I1401" s="10"/>
      <c r="J1401" s="12" t="str">
        <f aca="false">IF(D1401="","",IFERROR(INDEX(Categories!$B$2:$B$38,MATCH(D1401,Categories!$A$2:$A$38,0)),"?"))</f>
        <v/>
      </c>
      <c r="K1401" s="12" t="str">
        <f aca="false">IF(AND(A1401="",D1401="",E1401="",F1401=""),"",IF(A1401="","Add a date",IF(D1401="","Pick a category",IF(J1401="?","Category not on Categories tab",IF(AND(E1401&lt;&gt;"",F1401&lt;&gt;""),"Use In OR Out, not both",IF(AND(E1401="",F1401=""),"Add an amount",""))))))</f>
        <v/>
      </c>
    </row>
    <row r="1402" customFormat="false" ht="15" hidden="false" customHeight="false" outlineLevel="0" collapsed="false">
      <c r="A1402" s="9"/>
      <c r="B1402" s="10"/>
      <c r="C1402" s="10"/>
      <c r="D1402" s="10"/>
      <c r="E1402" s="11"/>
      <c r="F1402" s="11"/>
      <c r="G1402" s="10"/>
      <c r="H1402" s="10"/>
      <c r="I1402" s="10"/>
      <c r="J1402" s="12" t="str">
        <f aca="false">IF(D1402="","",IFERROR(INDEX(Categories!$B$2:$B$38,MATCH(D1402,Categories!$A$2:$A$38,0)),"?"))</f>
        <v/>
      </c>
      <c r="K1402" s="12" t="str">
        <f aca="false">IF(AND(A1402="",D1402="",E1402="",F1402=""),"",IF(A1402="","Add a date",IF(D1402="","Pick a category",IF(J1402="?","Category not on Categories tab",IF(AND(E1402&lt;&gt;"",F1402&lt;&gt;""),"Use In OR Out, not both",IF(AND(E1402="",F1402=""),"Add an amount",""))))))</f>
        <v/>
      </c>
    </row>
    <row r="1403" customFormat="false" ht="15" hidden="false" customHeight="false" outlineLevel="0" collapsed="false">
      <c r="A1403" s="9"/>
      <c r="B1403" s="10"/>
      <c r="C1403" s="10"/>
      <c r="D1403" s="10"/>
      <c r="E1403" s="11"/>
      <c r="F1403" s="11"/>
      <c r="G1403" s="10"/>
      <c r="H1403" s="10"/>
      <c r="I1403" s="10"/>
      <c r="J1403" s="12" t="str">
        <f aca="false">IF(D1403="","",IFERROR(INDEX(Categories!$B$2:$B$38,MATCH(D1403,Categories!$A$2:$A$38,0)),"?"))</f>
        <v/>
      </c>
      <c r="K1403" s="12" t="str">
        <f aca="false">IF(AND(A1403="",D1403="",E1403="",F1403=""),"",IF(A1403="","Add a date",IF(D1403="","Pick a category",IF(J1403="?","Category not on Categories tab",IF(AND(E1403&lt;&gt;"",F1403&lt;&gt;""),"Use In OR Out, not both",IF(AND(E1403="",F1403=""),"Add an amount",""))))))</f>
        <v/>
      </c>
    </row>
    <row r="1404" customFormat="false" ht="15" hidden="false" customHeight="false" outlineLevel="0" collapsed="false">
      <c r="A1404" s="9"/>
      <c r="B1404" s="10"/>
      <c r="C1404" s="10"/>
      <c r="D1404" s="10"/>
      <c r="E1404" s="11"/>
      <c r="F1404" s="11"/>
      <c r="G1404" s="10"/>
      <c r="H1404" s="10"/>
      <c r="I1404" s="10"/>
      <c r="J1404" s="12" t="str">
        <f aca="false">IF(D1404="","",IFERROR(INDEX(Categories!$B$2:$B$38,MATCH(D1404,Categories!$A$2:$A$38,0)),"?"))</f>
        <v/>
      </c>
      <c r="K1404" s="12" t="str">
        <f aca="false">IF(AND(A1404="",D1404="",E1404="",F1404=""),"",IF(A1404="","Add a date",IF(D1404="","Pick a category",IF(J1404="?","Category not on Categories tab",IF(AND(E1404&lt;&gt;"",F1404&lt;&gt;""),"Use In OR Out, not both",IF(AND(E1404="",F1404=""),"Add an amount",""))))))</f>
        <v/>
      </c>
    </row>
    <row r="1405" customFormat="false" ht="15" hidden="false" customHeight="false" outlineLevel="0" collapsed="false">
      <c r="A1405" s="9"/>
      <c r="B1405" s="10"/>
      <c r="C1405" s="10"/>
      <c r="D1405" s="10"/>
      <c r="E1405" s="11"/>
      <c r="F1405" s="11"/>
      <c r="G1405" s="10"/>
      <c r="H1405" s="10"/>
      <c r="I1405" s="10"/>
      <c r="J1405" s="12" t="str">
        <f aca="false">IF(D1405="","",IFERROR(INDEX(Categories!$B$2:$B$38,MATCH(D1405,Categories!$A$2:$A$38,0)),"?"))</f>
        <v/>
      </c>
      <c r="K1405" s="12" t="str">
        <f aca="false">IF(AND(A1405="",D1405="",E1405="",F1405=""),"",IF(A1405="","Add a date",IF(D1405="","Pick a category",IF(J1405="?","Category not on Categories tab",IF(AND(E1405&lt;&gt;"",F1405&lt;&gt;""),"Use In OR Out, not both",IF(AND(E1405="",F1405=""),"Add an amount",""))))))</f>
        <v/>
      </c>
    </row>
    <row r="1406" customFormat="false" ht="15" hidden="false" customHeight="false" outlineLevel="0" collapsed="false">
      <c r="A1406" s="9"/>
      <c r="B1406" s="10"/>
      <c r="C1406" s="10"/>
      <c r="D1406" s="10"/>
      <c r="E1406" s="11"/>
      <c r="F1406" s="11"/>
      <c r="G1406" s="10"/>
      <c r="H1406" s="10"/>
      <c r="I1406" s="10"/>
      <c r="J1406" s="12" t="str">
        <f aca="false">IF(D1406="","",IFERROR(INDEX(Categories!$B$2:$B$38,MATCH(D1406,Categories!$A$2:$A$38,0)),"?"))</f>
        <v/>
      </c>
      <c r="K1406" s="12" t="str">
        <f aca="false">IF(AND(A1406="",D1406="",E1406="",F1406=""),"",IF(A1406="","Add a date",IF(D1406="","Pick a category",IF(J1406="?","Category not on Categories tab",IF(AND(E1406&lt;&gt;"",F1406&lt;&gt;""),"Use In OR Out, not both",IF(AND(E1406="",F1406=""),"Add an amount",""))))))</f>
        <v/>
      </c>
    </row>
    <row r="1407" customFormat="false" ht="15" hidden="false" customHeight="false" outlineLevel="0" collapsed="false">
      <c r="A1407" s="9"/>
      <c r="B1407" s="10"/>
      <c r="C1407" s="10"/>
      <c r="D1407" s="10"/>
      <c r="E1407" s="11"/>
      <c r="F1407" s="11"/>
      <c r="G1407" s="10"/>
      <c r="H1407" s="10"/>
      <c r="I1407" s="10"/>
      <c r="J1407" s="12" t="str">
        <f aca="false">IF(D1407="","",IFERROR(INDEX(Categories!$B$2:$B$38,MATCH(D1407,Categories!$A$2:$A$38,0)),"?"))</f>
        <v/>
      </c>
      <c r="K1407" s="12" t="str">
        <f aca="false">IF(AND(A1407="",D1407="",E1407="",F1407=""),"",IF(A1407="","Add a date",IF(D1407="","Pick a category",IF(J1407="?","Category not on Categories tab",IF(AND(E1407&lt;&gt;"",F1407&lt;&gt;""),"Use In OR Out, not both",IF(AND(E1407="",F1407=""),"Add an amount",""))))))</f>
        <v/>
      </c>
    </row>
    <row r="1408" customFormat="false" ht="15" hidden="false" customHeight="false" outlineLevel="0" collapsed="false">
      <c r="A1408" s="9"/>
      <c r="B1408" s="10"/>
      <c r="C1408" s="10"/>
      <c r="D1408" s="10"/>
      <c r="E1408" s="11"/>
      <c r="F1408" s="11"/>
      <c r="G1408" s="10"/>
      <c r="H1408" s="10"/>
      <c r="I1408" s="10"/>
      <c r="J1408" s="12" t="str">
        <f aca="false">IF(D1408="","",IFERROR(INDEX(Categories!$B$2:$B$38,MATCH(D1408,Categories!$A$2:$A$38,0)),"?"))</f>
        <v/>
      </c>
      <c r="K1408" s="12" t="str">
        <f aca="false">IF(AND(A1408="",D1408="",E1408="",F1408=""),"",IF(A1408="","Add a date",IF(D1408="","Pick a category",IF(J1408="?","Category not on Categories tab",IF(AND(E1408&lt;&gt;"",F1408&lt;&gt;""),"Use In OR Out, not both",IF(AND(E1408="",F1408=""),"Add an amount",""))))))</f>
        <v/>
      </c>
    </row>
    <row r="1409" customFormat="false" ht="15" hidden="false" customHeight="false" outlineLevel="0" collapsed="false">
      <c r="A1409" s="9"/>
      <c r="B1409" s="10"/>
      <c r="C1409" s="10"/>
      <c r="D1409" s="10"/>
      <c r="E1409" s="11"/>
      <c r="F1409" s="11"/>
      <c r="G1409" s="10"/>
      <c r="H1409" s="10"/>
      <c r="I1409" s="10"/>
      <c r="J1409" s="12" t="str">
        <f aca="false">IF(D1409="","",IFERROR(INDEX(Categories!$B$2:$B$38,MATCH(D1409,Categories!$A$2:$A$38,0)),"?"))</f>
        <v/>
      </c>
      <c r="K1409" s="12" t="str">
        <f aca="false">IF(AND(A1409="",D1409="",E1409="",F1409=""),"",IF(A1409="","Add a date",IF(D1409="","Pick a category",IF(J1409="?","Category not on Categories tab",IF(AND(E1409&lt;&gt;"",F1409&lt;&gt;""),"Use In OR Out, not both",IF(AND(E1409="",F1409=""),"Add an amount",""))))))</f>
        <v/>
      </c>
    </row>
    <row r="1410" customFormat="false" ht="15" hidden="false" customHeight="false" outlineLevel="0" collapsed="false">
      <c r="A1410" s="9"/>
      <c r="B1410" s="10"/>
      <c r="C1410" s="10"/>
      <c r="D1410" s="10"/>
      <c r="E1410" s="11"/>
      <c r="F1410" s="11"/>
      <c r="G1410" s="10"/>
      <c r="H1410" s="10"/>
      <c r="I1410" s="10"/>
      <c r="J1410" s="12" t="str">
        <f aca="false">IF(D1410="","",IFERROR(INDEX(Categories!$B$2:$B$38,MATCH(D1410,Categories!$A$2:$A$38,0)),"?"))</f>
        <v/>
      </c>
      <c r="K1410" s="12" t="str">
        <f aca="false">IF(AND(A1410="",D1410="",E1410="",F1410=""),"",IF(A1410="","Add a date",IF(D1410="","Pick a category",IF(J1410="?","Category not on Categories tab",IF(AND(E1410&lt;&gt;"",F1410&lt;&gt;""),"Use In OR Out, not both",IF(AND(E1410="",F1410=""),"Add an amount",""))))))</f>
        <v/>
      </c>
    </row>
    <row r="1411" customFormat="false" ht="15" hidden="false" customHeight="false" outlineLevel="0" collapsed="false">
      <c r="A1411" s="9"/>
      <c r="B1411" s="10"/>
      <c r="C1411" s="10"/>
      <c r="D1411" s="10"/>
      <c r="E1411" s="11"/>
      <c r="F1411" s="11"/>
      <c r="G1411" s="10"/>
      <c r="H1411" s="10"/>
      <c r="I1411" s="10"/>
      <c r="J1411" s="12" t="str">
        <f aca="false">IF(D1411="","",IFERROR(INDEX(Categories!$B$2:$B$38,MATCH(D1411,Categories!$A$2:$A$38,0)),"?"))</f>
        <v/>
      </c>
      <c r="K1411" s="12" t="str">
        <f aca="false">IF(AND(A1411="",D1411="",E1411="",F1411=""),"",IF(A1411="","Add a date",IF(D1411="","Pick a category",IF(J1411="?","Category not on Categories tab",IF(AND(E1411&lt;&gt;"",F1411&lt;&gt;""),"Use In OR Out, not both",IF(AND(E1411="",F1411=""),"Add an amount",""))))))</f>
        <v/>
      </c>
    </row>
    <row r="1412" customFormat="false" ht="15" hidden="false" customHeight="false" outlineLevel="0" collapsed="false">
      <c r="A1412" s="9"/>
      <c r="B1412" s="10"/>
      <c r="C1412" s="10"/>
      <c r="D1412" s="10"/>
      <c r="E1412" s="11"/>
      <c r="F1412" s="11"/>
      <c r="G1412" s="10"/>
      <c r="H1412" s="10"/>
      <c r="I1412" s="10"/>
      <c r="J1412" s="12" t="str">
        <f aca="false">IF(D1412="","",IFERROR(INDEX(Categories!$B$2:$B$38,MATCH(D1412,Categories!$A$2:$A$38,0)),"?"))</f>
        <v/>
      </c>
      <c r="K1412" s="12" t="str">
        <f aca="false">IF(AND(A1412="",D1412="",E1412="",F1412=""),"",IF(A1412="","Add a date",IF(D1412="","Pick a category",IF(J1412="?","Category not on Categories tab",IF(AND(E1412&lt;&gt;"",F1412&lt;&gt;""),"Use In OR Out, not both",IF(AND(E1412="",F1412=""),"Add an amount",""))))))</f>
        <v/>
      </c>
    </row>
    <row r="1413" customFormat="false" ht="15" hidden="false" customHeight="false" outlineLevel="0" collapsed="false">
      <c r="A1413" s="9"/>
      <c r="B1413" s="10"/>
      <c r="C1413" s="10"/>
      <c r="D1413" s="10"/>
      <c r="E1413" s="11"/>
      <c r="F1413" s="11"/>
      <c r="G1413" s="10"/>
      <c r="H1413" s="10"/>
      <c r="I1413" s="10"/>
      <c r="J1413" s="12" t="str">
        <f aca="false">IF(D1413="","",IFERROR(INDEX(Categories!$B$2:$B$38,MATCH(D1413,Categories!$A$2:$A$38,0)),"?"))</f>
        <v/>
      </c>
      <c r="K1413" s="12" t="str">
        <f aca="false">IF(AND(A1413="",D1413="",E1413="",F1413=""),"",IF(A1413="","Add a date",IF(D1413="","Pick a category",IF(J1413="?","Category not on Categories tab",IF(AND(E1413&lt;&gt;"",F1413&lt;&gt;""),"Use In OR Out, not both",IF(AND(E1413="",F1413=""),"Add an amount",""))))))</f>
        <v/>
      </c>
    </row>
    <row r="1414" customFormat="false" ht="15" hidden="false" customHeight="false" outlineLevel="0" collapsed="false">
      <c r="A1414" s="9"/>
      <c r="B1414" s="10"/>
      <c r="C1414" s="10"/>
      <c r="D1414" s="10"/>
      <c r="E1414" s="11"/>
      <c r="F1414" s="11"/>
      <c r="G1414" s="10"/>
      <c r="H1414" s="10"/>
      <c r="I1414" s="10"/>
      <c r="J1414" s="12" t="str">
        <f aca="false">IF(D1414="","",IFERROR(INDEX(Categories!$B$2:$B$38,MATCH(D1414,Categories!$A$2:$A$38,0)),"?"))</f>
        <v/>
      </c>
      <c r="K1414" s="12" t="str">
        <f aca="false">IF(AND(A1414="",D1414="",E1414="",F1414=""),"",IF(A1414="","Add a date",IF(D1414="","Pick a category",IF(J1414="?","Category not on Categories tab",IF(AND(E1414&lt;&gt;"",F1414&lt;&gt;""),"Use In OR Out, not both",IF(AND(E1414="",F1414=""),"Add an amount",""))))))</f>
        <v/>
      </c>
    </row>
    <row r="1415" customFormat="false" ht="15" hidden="false" customHeight="false" outlineLevel="0" collapsed="false">
      <c r="A1415" s="9"/>
      <c r="B1415" s="10"/>
      <c r="C1415" s="10"/>
      <c r="D1415" s="10"/>
      <c r="E1415" s="11"/>
      <c r="F1415" s="11"/>
      <c r="G1415" s="10"/>
      <c r="H1415" s="10"/>
      <c r="I1415" s="10"/>
      <c r="J1415" s="12" t="str">
        <f aca="false">IF(D1415="","",IFERROR(INDEX(Categories!$B$2:$B$38,MATCH(D1415,Categories!$A$2:$A$38,0)),"?"))</f>
        <v/>
      </c>
      <c r="K1415" s="12" t="str">
        <f aca="false">IF(AND(A1415="",D1415="",E1415="",F1415=""),"",IF(A1415="","Add a date",IF(D1415="","Pick a category",IF(J1415="?","Category not on Categories tab",IF(AND(E1415&lt;&gt;"",F1415&lt;&gt;""),"Use In OR Out, not both",IF(AND(E1415="",F1415=""),"Add an amount",""))))))</f>
        <v/>
      </c>
    </row>
    <row r="1416" customFormat="false" ht="15" hidden="false" customHeight="false" outlineLevel="0" collapsed="false">
      <c r="A1416" s="9"/>
      <c r="B1416" s="10"/>
      <c r="C1416" s="10"/>
      <c r="D1416" s="10"/>
      <c r="E1416" s="11"/>
      <c r="F1416" s="11"/>
      <c r="G1416" s="10"/>
      <c r="H1416" s="10"/>
      <c r="I1416" s="10"/>
      <c r="J1416" s="12" t="str">
        <f aca="false">IF(D1416="","",IFERROR(INDEX(Categories!$B$2:$B$38,MATCH(D1416,Categories!$A$2:$A$38,0)),"?"))</f>
        <v/>
      </c>
      <c r="K1416" s="12" t="str">
        <f aca="false">IF(AND(A1416="",D1416="",E1416="",F1416=""),"",IF(A1416="","Add a date",IF(D1416="","Pick a category",IF(J1416="?","Category not on Categories tab",IF(AND(E1416&lt;&gt;"",F1416&lt;&gt;""),"Use In OR Out, not both",IF(AND(E1416="",F1416=""),"Add an amount",""))))))</f>
        <v/>
      </c>
    </row>
    <row r="1417" customFormat="false" ht="15" hidden="false" customHeight="false" outlineLevel="0" collapsed="false">
      <c r="A1417" s="9"/>
      <c r="B1417" s="10"/>
      <c r="C1417" s="10"/>
      <c r="D1417" s="10"/>
      <c r="E1417" s="11"/>
      <c r="F1417" s="11"/>
      <c r="G1417" s="10"/>
      <c r="H1417" s="10"/>
      <c r="I1417" s="10"/>
      <c r="J1417" s="12" t="str">
        <f aca="false">IF(D1417="","",IFERROR(INDEX(Categories!$B$2:$B$38,MATCH(D1417,Categories!$A$2:$A$38,0)),"?"))</f>
        <v/>
      </c>
      <c r="K1417" s="12" t="str">
        <f aca="false">IF(AND(A1417="",D1417="",E1417="",F1417=""),"",IF(A1417="","Add a date",IF(D1417="","Pick a category",IF(J1417="?","Category not on Categories tab",IF(AND(E1417&lt;&gt;"",F1417&lt;&gt;""),"Use In OR Out, not both",IF(AND(E1417="",F1417=""),"Add an amount",""))))))</f>
        <v/>
      </c>
    </row>
    <row r="1418" customFormat="false" ht="15" hidden="false" customHeight="false" outlineLevel="0" collapsed="false">
      <c r="A1418" s="9"/>
      <c r="B1418" s="10"/>
      <c r="C1418" s="10"/>
      <c r="D1418" s="10"/>
      <c r="E1418" s="11"/>
      <c r="F1418" s="11"/>
      <c r="G1418" s="10"/>
      <c r="H1418" s="10"/>
      <c r="I1418" s="10"/>
      <c r="J1418" s="12" t="str">
        <f aca="false">IF(D1418="","",IFERROR(INDEX(Categories!$B$2:$B$38,MATCH(D1418,Categories!$A$2:$A$38,0)),"?"))</f>
        <v/>
      </c>
      <c r="K1418" s="12" t="str">
        <f aca="false">IF(AND(A1418="",D1418="",E1418="",F1418=""),"",IF(A1418="","Add a date",IF(D1418="","Pick a category",IF(J1418="?","Category not on Categories tab",IF(AND(E1418&lt;&gt;"",F1418&lt;&gt;""),"Use In OR Out, not both",IF(AND(E1418="",F1418=""),"Add an amount",""))))))</f>
        <v/>
      </c>
    </row>
    <row r="1419" customFormat="false" ht="15" hidden="false" customHeight="false" outlineLevel="0" collapsed="false">
      <c r="A1419" s="9"/>
      <c r="B1419" s="10"/>
      <c r="C1419" s="10"/>
      <c r="D1419" s="10"/>
      <c r="E1419" s="11"/>
      <c r="F1419" s="11"/>
      <c r="G1419" s="10"/>
      <c r="H1419" s="10"/>
      <c r="I1419" s="10"/>
      <c r="J1419" s="12" t="str">
        <f aca="false">IF(D1419="","",IFERROR(INDEX(Categories!$B$2:$B$38,MATCH(D1419,Categories!$A$2:$A$38,0)),"?"))</f>
        <v/>
      </c>
      <c r="K1419" s="12" t="str">
        <f aca="false">IF(AND(A1419="",D1419="",E1419="",F1419=""),"",IF(A1419="","Add a date",IF(D1419="","Pick a category",IF(J1419="?","Category not on Categories tab",IF(AND(E1419&lt;&gt;"",F1419&lt;&gt;""),"Use In OR Out, not both",IF(AND(E1419="",F1419=""),"Add an amount",""))))))</f>
        <v/>
      </c>
    </row>
    <row r="1420" customFormat="false" ht="15" hidden="false" customHeight="false" outlineLevel="0" collapsed="false">
      <c r="A1420" s="9"/>
      <c r="B1420" s="10"/>
      <c r="C1420" s="10"/>
      <c r="D1420" s="10"/>
      <c r="E1420" s="11"/>
      <c r="F1420" s="11"/>
      <c r="G1420" s="10"/>
      <c r="H1420" s="10"/>
      <c r="I1420" s="10"/>
      <c r="J1420" s="12" t="str">
        <f aca="false">IF(D1420="","",IFERROR(INDEX(Categories!$B$2:$B$38,MATCH(D1420,Categories!$A$2:$A$38,0)),"?"))</f>
        <v/>
      </c>
      <c r="K1420" s="12" t="str">
        <f aca="false">IF(AND(A1420="",D1420="",E1420="",F1420=""),"",IF(A1420="","Add a date",IF(D1420="","Pick a category",IF(J1420="?","Category not on Categories tab",IF(AND(E1420&lt;&gt;"",F1420&lt;&gt;""),"Use In OR Out, not both",IF(AND(E1420="",F1420=""),"Add an amount",""))))))</f>
        <v/>
      </c>
    </row>
    <row r="1421" customFormat="false" ht="15" hidden="false" customHeight="false" outlineLevel="0" collapsed="false">
      <c r="A1421" s="9"/>
      <c r="B1421" s="10"/>
      <c r="C1421" s="10"/>
      <c r="D1421" s="10"/>
      <c r="E1421" s="11"/>
      <c r="F1421" s="11"/>
      <c r="G1421" s="10"/>
      <c r="H1421" s="10"/>
      <c r="I1421" s="10"/>
      <c r="J1421" s="12" t="str">
        <f aca="false">IF(D1421="","",IFERROR(INDEX(Categories!$B$2:$B$38,MATCH(D1421,Categories!$A$2:$A$38,0)),"?"))</f>
        <v/>
      </c>
      <c r="K1421" s="12" t="str">
        <f aca="false">IF(AND(A1421="",D1421="",E1421="",F1421=""),"",IF(A1421="","Add a date",IF(D1421="","Pick a category",IF(J1421="?","Category not on Categories tab",IF(AND(E1421&lt;&gt;"",F1421&lt;&gt;""),"Use In OR Out, not both",IF(AND(E1421="",F1421=""),"Add an amount",""))))))</f>
        <v/>
      </c>
    </row>
    <row r="1422" customFormat="false" ht="15" hidden="false" customHeight="false" outlineLevel="0" collapsed="false">
      <c r="A1422" s="9"/>
      <c r="B1422" s="10"/>
      <c r="C1422" s="10"/>
      <c r="D1422" s="10"/>
      <c r="E1422" s="11"/>
      <c r="F1422" s="11"/>
      <c r="G1422" s="10"/>
      <c r="H1422" s="10"/>
      <c r="I1422" s="10"/>
      <c r="J1422" s="12" t="str">
        <f aca="false">IF(D1422="","",IFERROR(INDEX(Categories!$B$2:$B$38,MATCH(D1422,Categories!$A$2:$A$38,0)),"?"))</f>
        <v/>
      </c>
      <c r="K1422" s="12" t="str">
        <f aca="false">IF(AND(A1422="",D1422="",E1422="",F1422=""),"",IF(A1422="","Add a date",IF(D1422="","Pick a category",IF(J1422="?","Category not on Categories tab",IF(AND(E1422&lt;&gt;"",F1422&lt;&gt;""),"Use In OR Out, not both",IF(AND(E1422="",F1422=""),"Add an amount",""))))))</f>
        <v/>
      </c>
    </row>
    <row r="1423" customFormat="false" ht="15" hidden="false" customHeight="false" outlineLevel="0" collapsed="false">
      <c r="A1423" s="9"/>
      <c r="B1423" s="10"/>
      <c r="C1423" s="10"/>
      <c r="D1423" s="10"/>
      <c r="E1423" s="11"/>
      <c r="F1423" s="11"/>
      <c r="G1423" s="10"/>
      <c r="H1423" s="10"/>
      <c r="I1423" s="10"/>
      <c r="J1423" s="12" t="str">
        <f aca="false">IF(D1423="","",IFERROR(INDEX(Categories!$B$2:$B$38,MATCH(D1423,Categories!$A$2:$A$38,0)),"?"))</f>
        <v/>
      </c>
      <c r="K1423" s="12" t="str">
        <f aca="false">IF(AND(A1423="",D1423="",E1423="",F1423=""),"",IF(A1423="","Add a date",IF(D1423="","Pick a category",IF(J1423="?","Category not on Categories tab",IF(AND(E1423&lt;&gt;"",F1423&lt;&gt;""),"Use In OR Out, not both",IF(AND(E1423="",F1423=""),"Add an amount",""))))))</f>
        <v/>
      </c>
    </row>
    <row r="1424" customFormat="false" ht="15" hidden="false" customHeight="false" outlineLevel="0" collapsed="false">
      <c r="A1424" s="9"/>
      <c r="B1424" s="10"/>
      <c r="C1424" s="10"/>
      <c r="D1424" s="10"/>
      <c r="E1424" s="11"/>
      <c r="F1424" s="11"/>
      <c r="G1424" s="10"/>
      <c r="H1424" s="10"/>
      <c r="I1424" s="10"/>
      <c r="J1424" s="12" t="str">
        <f aca="false">IF(D1424="","",IFERROR(INDEX(Categories!$B$2:$B$38,MATCH(D1424,Categories!$A$2:$A$38,0)),"?"))</f>
        <v/>
      </c>
      <c r="K1424" s="12" t="str">
        <f aca="false">IF(AND(A1424="",D1424="",E1424="",F1424=""),"",IF(A1424="","Add a date",IF(D1424="","Pick a category",IF(J1424="?","Category not on Categories tab",IF(AND(E1424&lt;&gt;"",F1424&lt;&gt;""),"Use In OR Out, not both",IF(AND(E1424="",F1424=""),"Add an amount",""))))))</f>
        <v/>
      </c>
    </row>
    <row r="1425" customFormat="false" ht="15" hidden="false" customHeight="false" outlineLevel="0" collapsed="false">
      <c r="A1425" s="9"/>
      <c r="B1425" s="10"/>
      <c r="C1425" s="10"/>
      <c r="D1425" s="10"/>
      <c r="E1425" s="11"/>
      <c r="F1425" s="11"/>
      <c r="G1425" s="10"/>
      <c r="H1425" s="10"/>
      <c r="I1425" s="10"/>
      <c r="J1425" s="12" t="str">
        <f aca="false">IF(D1425="","",IFERROR(INDEX(Categories!$B$2:$B$38,MATCH(D1425,Categories!$A$2:$A$38,0)),"?"))</f>
        <v/>
      </c>
      <c r="K1425" s="12" t="str">
        <f aca="false">IF(AND(A1425="",D1425="",E1425="",F1425=""),"",IF(A1425="","Add a date",IF(D1425="","Pick a category",IF(J1425="?","Category not on Categories tab",IF(AND(E1425&lt;&gt;"",F1425&lt;&gt;""),"Use In OR Out, not both",IF(AND(E1425="",F1425=""),"Add an amount",""))))))</f>
        <v/>
      </c>
    </row>
    <row r="1426" customFormat="false" ht="15" hidden="false" customHeight="false" outlineLevel="0" collapsed="false">
      <c r="A1426" s="9"/>
      <c r="B1426" s="10"/>
      <c r="C1426" s="10"/>
      <c r="D1426" s="10"/>
      <c r="E1426" s="11"/>
      <c r="F1426" s="11"/>
      <c r="G1426" s="10"/>
      <c r="H1426" s="10"/>
      <c r="I1426" s="10"/>
      <c r="J1426" s="12" t="str">
        <f aca="false">IF(D1426="","",IFERROR(INDEX(Categories!$B$2:$B$38,MATCH(D1426,Categories!$A$2:$A$38,0)),"?"))</f>
        <v/>
      </c>
      <c r="K1426" s="12" t="str">
        <f aca="false">IF(AND(A1426="",D1426="",E1426="",F1426=""),"",IF(A1426="","Add a date",IF(D1426="","Pick a category",IF(J1426="?","Category not on Categories tab",IF(AND(E1426&lt;&gt;"",F1426&lt;&gt;""),"Use In OR Out, not both",IF(AND(E1426="",F1426=""),"Add an amount",""))))))</f>
        <v/>
      </c>
    </row>
    <row r="1427" customFormat="false" ht="15" hidden="false" customHeight="false" outlineLevel="0" collapsed="false">
      <c r="A1427" s="9"/>
      <c r="B1427" s="10"/>
      <c r="C1427" s="10"/>
      <c r="D1427" s="10"/>
      <c r="E1427" s="11"/>
      <c r="F1427" s="11"/>
      <c r="G1427" s="10"/>
      <c r="H1427" s="10"/>
      <c r="I1427" s="10"/>
      <c r="J1427" s="12" t="str">
        <f aca="false">IF(D1427="","",IFERROR(INDEX(Categories!$B$2:$B$38,MATCH(D1427,Categories!$A$2:$A$38,0)),"?"))</f>
        <v/>
      </c>
      <c r="K1427" s="12" t="str">
        <f aca="false">IF(AND(A1427="",D1427="",E1427="",F1427=""),"",IF(A1427="","Add a date",IF(D1427="","Pick a category",IF(J1427="?","Category not on Categories tab",IF(AND(E1427&lt;&gt;"",F1427&lt;&gt;""),"Use In OR Out, not both",IF(AND(E1427="",F1427=""),"Add an amount",""))))))</f>
        <v/>
      </c>
    </row>
    <row r="1428" customFormat="false" ht="15" hidden="false" customHeight="false" outlineLevel="0" collapsed="false">
      <c r="A1428" s="9"/>
      <c r="B1428" s="10"/>
      <c r="C1428" s="10"/>
      <c r="D1428" s="10"/>
      <c r="E1428" s="11"/>
      <c r="F1428" s="11"/>
      <c r="G1428" s="10"/>
      <c r="H1428" s="10"/>
      <c r="I1428" s="10"/>
      <c r="J1428" s="12" t="str">
        <f aca="false">IF(D1428="","",IFERROR(INDEX(Categories!$B$2:$B$38,MATCH(D1428,Categories!$A$2:$A$38,0)),"?"))</f>
        <v/>
      </c>
      <c r="K1428" s="12" t="str">
        <f aca="false">IF(AND(A1428="",D1428="",E1428="",F1428=""),"",IF(A1428="","Add a date",IF(D1428="","Pick a category",IF(J1428="?","Category not on Categories tab",IF(AND(E1428&lt;&gt;"",F1428&lt;&gt;""),"Use In OR Out, not both",IF(AND(E1428="",F1428=""),"Add an amount",""))))))</f>
        <v/>
      </c>
    </row>
    <row r="1429" customFormat="false" ht="15" hidden="false" customHeight="false" outlineLevel="0" collapsed="false">
      <c r="A1429" s="9"/>
      <c r="B1429" s="10"/>
      <c r="C1429" s="10"/>
      <c r="D1429" s="10"/>
      <c r="E1429" s="11"/>
      <c r="F1429" s="11"/>
      <c r="G1429" s="10"/>
      <c r="H1429" s="10"/>
      <c r="I1429" s="10"/>
      <c r="J1429" s="12" t="str">
        <f aca="false">IF(D1429="","",IFERROR(INDEX(Categories!$B$2:$B$38,MATCH(D1429,Categories!$A$2:$A$38,0)),"?"))</f>
        <v/>
      </c>
      <c r="K1429" s="12" t="str">
        <f aca="false">IF(AND(A1429="",D1429="",E1429="",F1429=""),"",IF(A1429="","Add a date",IF(D1429="","Pick a category",IF(J1429="?","Category not on Categories tab",IF(AND(E1429&lt;&gt;"",F1429&lt;&gt;""),"Use In OR Out, not both",IF(AND(E1429="",F1429=""),"Add an amount",""))))))</f>
        <v/>
      </c>
    </row>
    <row r="1430" customFormat="false" ht="15" hidden="false" customHeight="false" outlineLevel="0" collapsed="false">
      <c r="A1430" s="9"/>
      <c r="B1430" s="10"/>
      <c r="C1430" s="10"/>
      <c r="D1430" s="10"/>
      <c r="E1430" s="11"/>
      <c r="F1430" s="11"/>
      <c r="G1430" s="10"/>
      <c r="H1430" s="10"/>
      <c r="I1430" s="10"/>
      <c r="J1430" s="12" t="str">
        <f aca="false">IF(D1430="","",IFERROR(INDEX(Categories!$B$2:$B$38,MATCH(D1430,Categories!$A$2:$A$38,0)),"?"))</f>
        <v/>
      </c>
      <c r="K1430" s="12" t="str">
        <f aca="false">IF(AND(A1430="",D1430="",E1430="",F1430=""),"",IF(A1430="","Add a date",IF(D1430="","Pick a category",IF(J1430="?","Category not on Categories tab",IF(AND(E1430&lt;&gt;"",F1430&lt;&gt;""),"Use In OR Out, not both",IF(AND(E1430="",F1430=""),"Add an amount",""))))))</f>
        <v/>
      </c>
    </row>
    <row r="1431" customFormat="false" ht="15" hidden="false" customHeight="false" outlineLevel="0" collapsed="false">
      <c r="A1431" s="9"/>
      <c r="B1431" s="10"/>
      <c r="C1431" s="10"/>
      <c r="D1431" s="10"/>
      <c r="E1431" s="11"/>
      <c r="F1431" s="11"/>
      <c r="G1431" s="10"/>
      <c r="H1431" s="10"/>
      <c r="I1431" s="10"/>
      <c r="J1431" s="12" t="str">
        <f aca="false">IF(D1431="","",IFERROR(INDEX(Categories!$B$2:$B$38,MATCH(D1431,Categories!$A$2:$A$38,0)),"?"))</f>
        <v/>
      </c>
      <c r="K1431" s="12" t="str">
        <f aca="false">IF(AND(A1431="",D1431="",E1431="",F1431=""),"",IF(A1431="","Add a date",IF(D1431="","Pick a category",IF(J1431="?","Category not on Categories tab",IF(AND(E1431&lt;&gt;"",F1431&lt;&gt;""),"Use In OR Out, not both",IF(AND(E1431="",F1431=""),"Add an amount",""))))))</f>
        <v/>
      </c>
    </row>
    <row r="1432" customFormat="false" ht="15" hidden="false" customHeight="false" outlineLevel="0" collapsed="false">
      <c r="A1432" s="9"/>
      <c r="B1432" s="10"/>
      <c r="C1432" s="10"/>
      <c r="D1432" s="10"/>
      <c r="E1432" s="11"/>
      <c r="F1432" s="11"/>
      <c r="G1432" s="10"/>
      <c r="H1432" s="10"/>
      <c r="I1432" s="10"/>
      <c r="J1432" s="12" t="str">
        <f aca="false">IF(D1432="","",IFERROR(INDEX(Categories!$B$2:$B$38,MATCH(D1432,Categories!$A$2:$A$38,0)),"?"))</f>
        <v/>
      </c>
      <c r="K1432" s="12" t="str">
        <f aca="false">IF(AND(A1432="",D1432="",E1432="",F1432=""),"",IF(A1432="","Add a date",IF(D1432="","Pick a category",IF(J1432="?","Category not on Categories tab",IF(AND(E1432&lt;&gt;"",F1432&lt;&gt;""),"Use In OR Out, not both",IF(AND(E1432="",F1432=""),"Add an amount",""))))))</f>
        <v/>
      </c>
    </row>
    <row r="1433" customFormat="false" ht="15" hidden="false" customHeight="false" outlineLevel="0" collapsed="false">
      <c r="A1433" s="9"/>
      <c r="B1433" s="10"/>
      <c r="C1433" s="10"/>
      <c r="D1433" s="10"/>
      <c r="E1433" s="11"/>
      <c r="F1433" s="11"/>
      <c r="G1433" s="10"/>
      <c r="H1433" s="10"/>
      <c r="I1433" s="10"/>
      <c r="J1433" s="12" t="str">
        <f aca="false">IF(D1433="","",IFERROR(INDEX(Categories!$B$2:$B$38,MATCH(D1433,Categories!$A$2:$A$38,0)),"?"))</f>
        <v/>
      </c>
      <c r="K1433" s="12" t="str">
        <f aca="false">IF(AND(A1433="",D1433="",E1433="",F1433=""),"",IF(A1433="","Add a date",IF(D1433="","Pick a category",IF(J1433="?","Category not on Categories tab",IF(AND(E1433&lt;&gt;"",F1433&lt;&gt;""),"Use In OR Out, not both",IF(AND(E1433="",F1433=""),"Add an amount",""))))))</f>
        <v/>
      </c>
    </row>
    <row r="1434" customFormat="false" ht="15" hidden="false" customHeight="false" outlineLevel="0" collapsed="false">
      <c r="A1434" s="9"/>
      <c r="B1434" s="10"/>
      <c r="C1434" s="10"/>
      <c r="D1434" s="10"/>
      <c r="E1434" s="11"/>
      <c r="F1434" s="11"/>
      <c r="G1434" s="10"/>
      <c r="H1434" s="10"/>
      <c r="I1434" s="10"/>
      <c r="J1434" s="12" t="str">
        <f aca="false">IF(D1434="","",IFERROR(INDEX(Categories!$B$2:$B$38,MATCH(D1434,Categories!$A$2:$A$38,0)),"?"))</f>
        <v/>
      </c>
      <c r="K1434" s="12" t="str">
        <f aca="false">IF(AND(A1434="",D1434="",E1434="",F1434=""),"",IF(A1434="","Add a date",IF(D1434="","Pick a category",IF(J1434="?","Category not on Categories tab",IF(AND(E1434&lt;&gt;"",F1434&lt;&gt;""),"Use In OR Out, not both",IF(AND(E1434="",F1434=""),"Add an amount",""))))))</f>
        <v/>
      </c>
    </row>
    <row r="1435" customFormat="false" ht="15" hidden="false" customHeight="false" outlineLevel="0" collapsed="false">
      <c r="A1435" s="9"/>
      <c r="B1435" s="10"/>
      <c r="C1435" s="10"/>
      <c r="D1435" s="10"/>
      <c r="E1435" s="11"/>
      <c r="F1435" s="11"/>
      <c r="G1435" s="10"/>
      <c r="H1435" s="10"/>
      <c r="I1435" s="10"/>
      <c r="J1435" s="12" t="str">
        <f aca="false">IF(D1435="","",IFERROR(INDEX(Categories!$B$2:$B$38,MATCH(D1435,Categories!$A$2:$A$38,0)),"?"))</f>
        <v/>
      </c>
      <c r="K1435" s="12" t="str">
        <f aca="false">IF(AND(A1435="",D1435="",E1435="",F1435=""),"",IF(A1435="","Add a date",IF(D1435="","Pick a category",IF(J1435="?","Category not on Categories tab",IF(AND(E1435&lt;&gt;"",F1435&lt;&gt;""),"Use In OR Out, not both",IF(AND(E1435="",F1435=""),"Add an amount",""))))))</f>
        <v/>
      </c>
    </row>
    <row r="1436" customFormat="false" ht="15" hidden="false" customHeight="false" outlineLevel="0" collapsed="false">
      <c r="A1436" s="9"/>
      <c r="B1436" s="10"/>
      <c r="C1436" s="10"/>
      <c r="D1436" s="10"/>
      <c r="E1436" s="11"/>
      <c r="F1436" s="11"/>
      <c r="G1436" s="10"/>
      <c r="H1436" s="10"/>
      <c r="I1436" s="10"/>
      <c r="J1436" s="12" t="str">
        <f aca="false">IF(D1436="","",IFERROR(INDEX(Categories!$B$2:$B$38,MATCH(D1436,Categories!$A$2:$A$38,0)),"?"))</f>
        <v/>
      </c>
      <c r="K1436" s="12" t="str">
        <f aca="false">IF(AND(A1436="",D1436="",E1436="",F1436=""),"",IF(A1436="","Add a date",IF(D1436="","Pick a category",IF(J1436="?","Category not on Categories tab",IF(AND(E1436&lt;&gt;"",F1436&lt;&gt;""),"Use In OR Out, not both",IF(AND(E1436="",F1436=""),"Add an amount",""))))))</f>
        <v/>
      </c>
    </row>
    <row r="1437" customFormat="false" ht="15" hidden="false" customHeight="false" outlineLevel="0" collapsed="false">
      <c r="A1437" s="9"/>
      <c r="B1437" s="10"/>
      <c r="C1437" s="10"/>
      <c r="D1437" s="10"/>
      <c r="E1437" s="11"/>
      <c r="F1437" s="11"/>
      <c r="G1437" s="10"/>
      <c r="H1437" s="10"/>
      <c r="I1437" s="10"/>
      <c r="J1437" s="12" t="str">
        <f aca="false">IF(D1437="","",IFERROR(INDEX(Categories!$B$2:$B$38,MATCH(D1437,Categories!$A$2:$A$38,0)),"?"))</f>
        <v/>
      </c>
      <c r="K1437" s="12" t="str">
        <f aca="false">IF(AND(A1437="",D1437="",E1437="",F1437=""),"",IF(A1437="","Add a date",IF(D1437="","Pick a category",IF(J1437="?","Category not on Categories tab",IF(AND(E1437&lt;&gt;"",F1437&lt;&gt;""),"Use In OR Out, not both",IF(AND(E1437="",F1437=""),"Add an amount",""))))))</f>
        <v/>
      </c>
    </row>
    <row r="1438" customFormat="false" ht="15" hidden="false" customHeight="false" outlineLevel="0" collapsed="false">
      <c r="A1438" s="9"/>
      <c r="B1438" s="10"/>
      <c r="C1438" s="10"/>
      <c r="D1438" s="10"/>
      <c r="E1438" s="11"/>
      <c r="F1438" s="11"/>
      <c r="G1438" s="10"/>
      <c r="H1438" s="10"/>
      <c r="I1438" s="10"/>
      <c r="J1438" s="12" t="str">
        <f aca="false">IF(D1438="","",IFERROR(INDEX(Categories!$B$2:$B$38,MATCH(D1438,Categories!$A$2:$A$38,0)),"?"))</f>
        <v/>
      </c>
      <c r="K1438" s="12" t="str">
        <f aca="false">IF(AND(A1438="",D1438="",E1438="",F1438=""),"",IF(A1438="","Add a date",IF(D1438="","Pick a category",IF(J1438="?","Category not on Categories tab",IF(AND(E1438&lt;&gt;"",F1438&lt;&gt;""),"Use In OR Out, not both",IF(AND(E1438="",F1438=""),"Add an amount",""))))))</f>
        <v/>
      </c>
    </row>
    <row r="1439" customFormat="false" ht="15" hidden="false" customHeight="false" outlineLevel="0" collapsed="false">
      <c r="A1439" s="9"/>
      <c r="B1439" s="10"/>
      <c r="C1439" s="10"/>
      <c r="D1439" s="10"/>
      <c r="E1439" s="11"/>
      <c r="F1439" s="11"/>
      <c r="G1439" s="10"/>
      <c r="H1439" s="10"/>
      <c r="I1439" s="10"/>
      <c r="J1439" s="12" t="str">
        <f aca="false">IF(D1439="","",IFERROR(INDEX(Categories!$B$2:$B$38,MATCH(D1439,Categories!$A$2:$A$38,0)),"?"))</f>
        <v/>
      </c>
      <c r="K1439" s="12" t="str">
        <f aca="false">IF(AND(A1439="",D1439="",E1439="",F1439=""),"",IF(A1439="","Add a date",IF(D1439="","Pick a category",IF(J1439="?","Category not on Categories tab",IF(AND(E1439&lt;&gt;"",F1439&lt;&gt;""),"Use In OR Out, not both",IF(AND(E1439="",F1439=""),"Add an amount",""))))))</f>
        <v/>
      </c>
    </row>
    <row r="1440" customFormat="false" ht="15" hidden="false" customHeight="false" outlineLevel="0" collapsed="false">
      <c r="A1440" s="9"/>
      <c r="B1440" s="10"/>
      <c r="C1440" s="10"/>
      <c r="D1440" s="10"/>
      <c r="E1440" s="11"/>
      <c r="F1440" s="11"/>
      <c r="G1440" s="10"/>
      <c r="H1440" s="10"/>
      <c r="I1440" s="10"/>
      <c r="J1440" s="12" t="str">
        <f aca="false">IF(D1440="","",IFERROR(INDEX(Categories!$B$2:$B$38,MATCH(D1440,Categories!$A$2:$A$38,0)),"?"))</f>
        <v/>
      </c>
      <c r="K1440" s="12" t="str">
        <f aca="false">IF(AND(A1440="",D1440="",E1440="",F1440=""),"",IF(A1440="","Add a date",IF(D1440="","Pick a category",IF(J1440="?","Category not on Categories tab",IF(AND(E1440&lt;&gt;"",F1440&lt;&gt;""),"Use In OR Out, not both",IF(AND(E1440="",F1440=""),"Add an amount",""))))))</f>
        <v/>
      </c>
    </row>
    <row r="1441" customFormat="false" ht="15" hidden="false" customHeight="false" outlineLevel="0" collapsed="false">
      <c r="A1441" s="9"/>
      <c r="B1441" s="10"/>
      <c r="C1441" s="10"/>
      <c r="D1441" s="10"/>
      <c r="E1441" s="11"/>
      <c r="F1441" s="11"/>
      <c r="G1441" s="10"/>
      <c r="H1441" s="10"/>
      <c r="I1441" s="10"/>
      <c r="J1441" s="12" t="str">
        <f aca="false">IF(D1441="","",IFERROR(INDEX(Categories!$B$2:$B$38,MATCH(D1441,Categories!$A$2:$A$38,0)),"?"))</f>
        <v/>
      </c>
      <c r="K1441" s="12" t="str">
        <f aca="false">IF(AND(A1441="",D1441="",E1441="",F1441=""),"",IF(A1441="","Add a date",IF(D1441="","Pick a category",IF(J1441="?","Category not on Categories tab",IF(AND(E1441&lt;&gt;"",F1441&lt;&gt;""),"Use In OR Out, not both",IF(AND(E1441="",F1441=""),"Add an amount",""))))))</f>
        <v/>
      </c>
    </row>
    <row r="1442" customFormat="false" ht="15" hidden="false" customHeight="false" outlineLevel="0" collapsed="false">
      <c r="A1442" s="9"/>
      <c r="B1442" s="10"/>
      <c r="C1442" s="10"/>
      <c r="D1442" s="10"/>
      <c r="E1442" s="11"/>
      <c r="F1442" s="11"/>
      <c r="G1442" s="10"/>
      <c r="H1442" s="10"/>
      <c r="I1442" s="10"/>
      <c r="J1442" s="12" t="str">
        <f aca="false">IF(D1442="","",IFERROR(INDEX(Categories!$B$2:$B$38,MATCH(D1442,Categories!$A$2:$A$38,0)),"?"))</f>
        <v/>
      </c>
      <c r="K1442" s="12" t="str">
        <f aca="false">IF(AND(A1442="",D1442="",E1442="",F1442=""),"",IF(A1442="","Add a date",IF(D1442="","Pick a category",IF(J1442="?","Category not on Categories tab",IF(AND(E1442&lt;&gt;"",F1442&lt;&gt;""),"Use In OR Out, not both",IF(AND(E1442="",F1442=""),"Add an amount",""))))))</f>
        <v/>
      </c>
    </row>
    <row r="1443" customFormat="false" ht="15" hidden="false" customHeight="false" outlineLevel="0" collapsed="false">
      <c r="A1443" s="9"/>
      <c r="B1443" s="10"/>
      <c r="C1443" s="10"/>
      <c r="D1443" s="10"/>
      <c r="E1443" s="11"/>
      <c r="F1443" s="11"/>
      <c r="G1443" s="10"/>
      <c r="H1443" s="10"/>
      <c r="I1443" s="10"/>
      <c r="J1443" s="12" t="str">
        <f aca="false">IF(D1443="","",IFERROR(INDEX(Categories!$B$2:$B$38,MATCH(D1443,Categories!$A$2:$A$38,0)),"?"))</f>
        <v/>
      </c>
      <c r="K1443" s="12" t="str">
        <f aca="false">IF(AND(A1443="",D1443="",E1443="",F1443=""),"",IF(A1443="","Add a date",IF(D1443="","Pick a category",IF(J1443="?","Category not on Categories tab",IF(AND(E1443&lt;&gt;"",F1443&lt;&gt;""),"Use In OR Out, not both",IF(AND(E1443="",F1443=""),"Add an amount",""))))))</f>
        <v/>
      </c>
    </row>
    <row r="1444" customFormat="false" ht="15" hidden="false" customHeight="false" outlineLevel="0" collapsed="false">
      <c r="A1444" s="9"/>
      <c r="B1444" s="10"/>
      <c r="C1444" s="10"/>
      <c r="D1444" s="10"/>
      <c r="E1444" s="11"/>
      <c r="F1444" s="11"/>
      <c r="G1444" s="10"/>
      <c r="H1444" s="10"/>
      <c r="I1444" s="10"/>
      <c r="J1444" s="12" t="str">
        <f aca="false">IF(D1444="","",IFERROR(INDEX(Categories!$B$2:$B$38,MATCH(D1444,Categories!$A$2:$A$38,0)),"?"))</f>
        <v/>
      </c>
      <c r="K1444" s="12" t="str">
        <f aca="false">IF(AND(A1444="",D1444="",E1444="",F1444=""),"",IF(A1444="","Add a date",IF(D1444="","Pick a category",IF(J1444="?","Category not on Categories tab",IF(AND(E1444&lt;&gt;"",F1444&lt;&gt;""),"Use In OR Out, not both",IF(AND(E1444="",F1444=""),"Add an amount",""))))))</f>
        <v/>
      </c>
    </row>
    <row r="1445" customFormat="false" ht="15" hidden="false" customHeight="false" outlineLevel="0" collapsed="false">
      <c r="A1445" s="9"/>
      <c r="B1445" s="10"/>
      <c r="C1445" s="10"/>
      <c r="D1445" s="10"/>
      <c r="E1445" s="11"/>
      <c r="F1445" s="11"/>
      <c r="G1445" s="10"/>
      <c r="H1445" s="10"/>
      <c r="I1445" s="10"/>
      <c r="J1445" s="12" t="str">
        <f aca="false">IF(D1445="","",IFERROR(INDEX(Categories!$B$2:$B$38,MATCH(D1445,Categories!$A$2:$A$38,0)),"?"))</f>
        <v/>
      </c>
      <c r="K1445" s="12" t="str">
        <f aca="false">IF(AND(A1445="",D1445="",E1445="",F1445=""),"",IF(A1445="","Add a date",IF(D1445="","Pick a category",IF(J1445="?","Category not on Categories tab",IF(AND(E1445&lt;&gt;"",F1445&lt;&gt;""),"Use In OR Out, not both",IF(AND(E1445="",F1445=""),"Add an amount",""))))))</f>
        <v/>
      </c>
    </row>
    <row r="1446" customFormat="false" ht="15" hidden="false" customHeight="false" outlineLevel="0" collapsed="false">
      <c r="A1446" s="9"/>
      <c r="B1446" s="10"/>
      <c r="C1446" s="10"/>
      <c r="D1446" s="10"/>
      <c r="E1446" s="11"/>
      <c r="F1446" s="11"/>
      <c r="G1446" s="10"/>
      <c r="H1446" s="10"/>
      <c r="I1446" s="10"/>
      <c r="J1446" s="12" t="str">
        <f aca="false">IF(D1446="","",IFERROR(INDEX(Categories!$B$2:$B$38,MATCH(D1446,Categories!$A$2:$A$38,0)),"?"))</f>
        <v/>
      </c>
      <c r="K1446" s="12" t="str">
        <f aca="false">IF(AND(A1446="",D1446="",E1446="",F1446=""),"",IF(A1446="","Add a date",IF(D1446="","Pick a category",IF(J1446="?","Category not on Categories tab",IF(AND(E1446&lt;&gt;"",F1446&lt;&gt;""),"Use In OR Out, not both",IF(AND(E1446="",F1446=""),"Add an amount",""))))))</f>
        <v/>
      </c>
    </row>
    <row r="1447" customFormat="false" ht="15" hidden="false" customHeight="false" outlineLevel="0" collapsed="false">
      <c r="A1447" s="9"/>
      <c r="B1447" s="10"/>
      <c r="C1447" s="10"/>
      <c r="D1447" s="10"/>
      <c r="E1447" s="11"/>
      <c r="F1447" s="11"/>
      <c r="G1447" s="10"/>
      <c r="H1447" s="10"/>
      <c r="I1447" s="10"/>
      <c r="J1447" s="12" t="str">
        <f aca="false">IF(D1447="","",IFERROR(INDEX(Categories!$B$2:$B$38,MATCH(D1447,Categories!$A$2:$A$38,0)),"?"))</f>
        <v/>
      </c>
      <c r="K1447" s="12" t="str">
        <f aca="false">IF(AND(A1447="",D1447="",E1447="",F1447=""),"",IF(A1447="","Add a date",IF(D1447="","Pick a category",IF(J1447="?","Category not on Categories tab",IF(AND(E1447&lt;&gt;"",F1447&lt;&gt;""),"Use In OR Out, not both",IF(AND(E1447="",F1447=""),"Add an amount",""))))))</f>
        <v/>
      </c>
    </row>
    <row r="1448" customFormat="false" ht="15" hidden="false" customHeight="false" outlineLevel="0" collapsed="false">
      <c r="A1448" s="9"/>
      <c r="B1448" s="10"/>
      <c r="C1448" s="10"/>
      <c r="D1448" s="10"/>
      <c r="E1448" s="11"/>
      <c r="F1448" s="11"/>
      <c r="G1448" s="10"/>
      <c r="H1448" s="10"/>
      <c r="I1448" s="10"/>
      <c r="J1448" s="12" t="str">
        <f aca="false">IF(D1448="","",IFERROR(INDEX(Categories!$B$2:$B$38,MATCH(D1448,Categories!$A$2:$A$38,0)),"?"))</f>
        <v/>
      </c>
      <c r="K1448" s="12" t="str">
        <f aca="false">IF(AND(A1448="",D1448="",E1448="",F1448=""),"",IF(A1448="","Add a date",IF(D1448="","Pick a category",IF(J1448="?","Category not on Categories tab",IF(AND(E1448&lt;&gt;"",F1448&lt;&gt;""),"Use In OR Out, not both",IF(AND(E1448="",F1448=""),"Add an amount",""))))))</f>
        <v/>
      </c>
    </row>
    <row r="1449" customFormat="false" ht="15" hidden="false" customHeight="false" outlineLevel="0" collapsed="false">
      <c r="A1449" s="9"/>
      <c r="B1449" s="10"/>
      <c r="C1449" s="10"/>
      <c r="D1449" s="10"/>
      <c r="E1449" s="11"/>
      <c r="F1449" s="11"/>
      <c r="G1449" s="10"/>
      <c r="H1449" s="10"/>
      <c r="I1449" s="10"/>
      <c r="J1449" s="12" t="str">
        <f aca="false">IF(D1449="","",IFERROR(INDEX(Categories!$B$2:$B$38,MATCH(D1449,Categories!$A$2:$A$38,0)),"?"))</f>
        <v/>
      </c>
      <c r="K1449" s="12" t="str">
        <f aca="false">IF(AND(A1449="",D1449="",E1449="",F1449=""),"",IF(A1449="","Add a date",IF(D1449="","Pick a category",IF(J1449="?","Category not on Categories tab",IF(AND(E1449&lt;&gt;"",F1449&lt;&gt;""),"Use In OR Out, not both",IF(AND(E1449="",F1449=""),"Add an amount",""))))))</f>
        <v/>
      </c>
    </row>
    <row r="1450" customFormat="false" ht="15" hidden="false" customHeight="false" outlineLevel="0" collapsed="false">
      <c r="A1450" s="9"/>
      <c r="B1450" s="10"/>
      <c r="C1450" s="10"/>
      <c r="D1450" s="10"/>
      <c r="E1450" s="11"/>
      <c r="F1450" s="11"/>
      <c r="G1450" s="10"/>
      <c r="H1450" s="10"/>
      <c r="I1450" s="10"/>
      <c r="J1450" s="12" t="str">
        <f aca="false">IF(D1450="","",IFERROR(INDEX(Categories!$B$2:$B$38,MATCH(D1450,Categories!$A$2:$A$38,0)),"?"))</f>
        <v/>
      </c>
      <c r="K1450" s="12" t="str">
        <f aca="false">IF(AND(A1450="",D1450="",E1450="",F1450=""),"",IF(A1450="","Add a date",IF(D1450="","Pick a category",IF(J1450="?","Category not on Categories tab",IF(AND(E1450&lt;&gt;"",F1450&lt;&gt;""),"Use In OR Out, not both",IF(AND(E1450="",F1450=""),"Add an amount",""))))))</f>
        <v/>
      </c>
    </row>
    <row r="1451" customFormat="false" ht="15" hidden="false" customHeight="false" outlineLevel="0" collapsed="false">
      <c r="A1451" s="9"/>
      <c r="B1451" s="10"/>
      <c r="C1451" s="10"/>
      <c r="D1451" s="10"/>
      <c r="E1451" s="11"/>
      <c r="F1451" s="11"/>
      <c r="G1451" s="10"/>
      <c r="H1451" s="10"/>
      <c r="I1451" s="10"/>
      <c r="J1451" s="12" t="str">
        <f aca="false">IF(D1451="","",IFERROR(INDEX(Categories!$B$2:$B$38,MATCH(D1451,Categories!$A$2:$A$38,0)),"?"))</f>
        <v/>
      </c>
      <c r="K1451" s="12" t="str">
        <f aca="false">IF(AND(A1451="",D1451="",E1451="",F1451=""),"",IF(A1451="","Add a date",IF(D1451="","Pick a category",IF(J1451="?","Category not on Categories tab",IF(AND(E1451&lt;&gt;"",F1451&lt;&gt;""),"Use In OR Out, not both",IF(AND(E1451="",F1451=""),"Add an amount",""))))))</f>
        <v/>
      </c>
    </row>
    <row r="1452" customFormat="false" ht="15" hidden="false" customHeight="false" outlineLevel="0" collapsed="false">
      <c r="A1452" s="9"/>
      <c r="B1452" s="10"/>
      <c r="C1452" s="10"/>
      <c r="D1452" s="10"/>
      <c r="E1452" s="11"/>
      <c r="F1452" s="11"/>
      <c r="G1452" s="10"/>
      <c r="H1452" s="10"/>
      <c r="I1452" s="10"/>
      <c r="J1452" s="12" t="str">
        <f aca="false">IF(D1452="","",IFERROR(INDEX(Categories!$B$2:$B$38,MATCH(D1452,Categories!$A$2:$A$38,0)),"?"))</f>
        <v/>
      </c>
      <c r="K1452" s="12" t="str">
        <f aca="false">IF(AND(A1452="",D1452="",E1452="",F1452=""),"",IF(A1452="","Add a date",IF(D1452="","Pick a category",IF(J1452="?","Category not on Categories tab",IF(AND(E1452&lt;&gt;"",F1452&lt;&gt;""),"Use In OR Out, not both",IF(AND(E1452="",F1452=""),"Add an amount",""))))))</f>
        <v/>
      </c>
    </row>
    <row r="1453" customFormat="false" ht="15" hidden="false" customHeight="false" outlineLevel="0" collapsed="false">
      <c r="A1453" s="9"/>
      <c r="B1453" s="10"/>
      <c r="C1453" s="10"/>
      <c r="D1453" s="10"/>
      <c r="E1453" s="11"/>
      <c r="F1453" s="11"/>
      <c r="G1453" s="10"/>
      <c r="H1453" s="10"/>
      <c r="I1453" s="10"/>
      <c r="J1453" s="12" t="str">
        <f aca="false">IF(D1453="","",IFERROR(INDEX(Categories!$B$2:$B$38,MATCH(D1453,Categories!$A$2:$A$38,0)),"?"))</f>
        <v/>
      </c>
      <c r="K1453" s="12" t="str">
        <f aca="false">IF(AND(A1453="",D1453="",E1453="",F1453=""),"",IF(A1453="","Add a date",IF(D1453="","Pick a category",IF(J1453="?","Category not on Categories tab",IF(AND(E1453&lt;&gt;"",F1453&lt;&gt;""),"Use In OR Out, not both",IF(AND(E1453="",F1453=""),"Add an amount",""))))))</f>
        <v/>
      </c>
    </row>
    <row r="1454" customFormat="false" ht="15" hidden="false" customHeight="false" outlineLevel="0" collapsed="false">
      <c r="A1454" s="9"/>
      <c r="B1454" s="10"/>
      <c r="C1454" s="10"/>
      <c r="D1454" s="10"/>
      <c r="E1454" s="11"/>
      <c r="F1454" s="11"/>
      <c r="G1454" s="10"/>
      <c r="H1454" s="10"/>
      <c r="I1454" s="10"/>
      <c r="J1454" s="12" t="str">
        <f aca="false">IF(D1454="","",IFERROR(INDEX(Categories!$B$2:$B$38,MATCH(D1454,Categories!$A$2:$A$38,0)),"?"))</f>
        <v/>
      </c>
      <c r="K1454" s="12" t="str">
        <f aca="false">IF(AND(A1454="",D1454="",E1454="",F1454=""),"",IF(A1454="","Add a date",IF(D1454="","Pick a category",IF(J1454="?","Category not on Categories tab",IF(AND(E1454&lt;&gt;"",F1454&lt;&gt;""),"Use In OR Out, not both",IF(AND(E1454="",F1454=""),"Add an amount",""))))))</f>
        <v/>
      </c>
    </row>
    <row r="1455" customFormat="false" ht="15" hidden="false" customHeight="false" outlineLevel="0" collapsed="false">
      <c r="A1455" s="9"/>
      <c r="B1455" s="10"/>
      <c r="C1455" s="10"/>
      <c r="D1455" s="10"/>
      <c r="E1455" s="11"/>
      <c r="F1455" s="11"/>
      <c r="G1455" s="10"/>
      <c r="H1455" s="10"/>
      <c r="I1455" s="10"/>
      <c r="J1455" s="12" t="str">
        <f aca="false">IF(D1455="","",IFERROR(INDEX(Categories!$B$2:$B$38,MATCH(D1455,Categories!$A$2:$A$38,0)),"?"))</f>
        <v/>
      </c>
      <c r="K1455" s="12" t="str">
        <f aca="false">IF(AND(A1455="",D1455="",E1455="",F1455=""),"",IF(A1455="","Add a date",IF(D1455="","Pick a category",IF(J1455="?","Category not on Categories tab",IF(AND(E1455&lt;&gt;"",F1455&lt;&gt;""),"Use In OR Out, not both",IF(AND(E1455="",F1455=""),"Add an amount",""))))))</f>
        <v/>
      </c>
    </row>
    <row r="1456" customFormat="false" ht="15" hidden="false" customHeight="false" outlineLevel="0" collapsed="false">
      <c r="A1456" s="9"/>
      <c r="B1456" s="10"/>
      <c r="C1456" s="10"/>
      <c r="D1456" s="10"/>
      <c r="E1456" s="11"/>
      <c r="F1456" s="11"/>
      <c r="G1456" s="10"/>
      <c r="H1456" s="10"/>
      <c r="I1456" s="10"/>
      <c r="J1456" s="12" t="str">
        <f aca="false">IF(D1456="","",IFERROR(INDEX(Categories!$B$2:$B$38,MATCH(D1456,Categories!$A$2:$A$38,0)),"?"))</f>
        <v/>
      </c>
      <c r="K1456" s="12" t="str">
        <f aca="false">IF(AND(A1456="",D1456="",E1456="",F1456=""),"",IF(A1456="","Add a date",IF(D1456="","Pick a category",IF(J1456="?","Category not on Categories tab",IF(AND(E1456&lt;&gt;"",F1456&lt;&gt;""),"Use In OR Out, not both",IF(AND(E1456="",F1456=""),"Add an amount",""))))))</f>
        <v/>
      </c>
    </row>
    <row r="1457" customFormat="false" ht="15" hidden="false" customHeight="false" outlineLevel="0" collapsed="false">
      <c r="A1457" s="9"/>
      <c r="B1457" s="10"/>
      <c r="C1457" s="10"/>
      <c r="D1457" s="10"/>
      <c r="E1457" s="11"/>
      <c r="F1457" s="11"/>
      <c r="G1457" s="10"/>
      <c r="H1457" s="10"/>
      <c r="I1457" s="10"/>
      <c r="J1457" s="12" t="str">
        <f aca="false">IF(D1457="","",IFERROR(INDEX(Categories!$B$2:$B$38,MATCH(D1457,Categories!$A$2:$A$38,0)),"?"))</f>
        <v/>
      </c>
      <c r="K1457" s="12" t="str">
        <f aca="false">IF(AND(A1457="",D1457="",E1457="",F1457=""),"",IF(A1457="","Add a date",IF(D1457="","Pick a category",IF(J1457="?","Category not on Categories tab",IF(AND(E1457&lt;&gt;"",F1457&lt;&gt;""),"Use In OR Out, not both",IF(AND(E1457="",F1457=""),"Add an amount",""))))))</f>
        <v/>
      </c>
    </row>
    <row r="1458" customFormat="false" ht="15" hidden="false" customHeight="false" outlineLevel="0" collapsed="false">
      <c r="A1458" s="9"/>
      <c r="B1458" s="10"/>
      <c r="C1458" s="10"/>
      <c r="D1458" s="10"/>
      <c r="E1458" s="11"/>
      <c r="F1458" s="11"/>
      <c r="G1458" s="10"/>
      <c r="H1458" s="10"/>
      <c r="I1458" s="10"/>
      <c r="J1458" s="12" t="str">
        <f aca="false">IF(D1458="","",IFERROR(INDEX(Categories!$B$2:$B$38,MATCH(D1458,Categories!$A$2:$A$38,0)),"?"))</f>
        <v/>
      </c>
      <c r="K1458" s="12" t="str">
        <f aca="false">IF(AND(A1458="",D1458="",E1458="",F1458=""),"",IF(A1458="","Add a date",IF(D1458="","Pick a category",IF(J1458="?","Category not on Categories tab",IF(AND(E1458&lt;&gt;"",F1458&lt;&gt;""),"Use In OR Out, not both",IF(AND(E1458="",F1458=""),"Add an amount",""))))))</f>
        <v/>
      </c>
    </row>
    <row r="1459" customFormat="false" ht="15" hidden="false" customHeight="false" outlineLevel="0" collapsed="false">
      <c r="A1459" s="9"/>
      <c r="B1459" s="10"/>
      <c r="C1459" s="10"/>
      <c r="D1459" s="10"/>
      <c r="E1459" s="11"/>
      <c r="F1459" s="11"/>
      <c r="G1459" s="10"/>
      <c r="H1459" s="10"/>
      <c r="I1459" s="10"/>
      <c r="J1459" s="12" t="str">
        <f aca="false">IF(D1459="","",IFERROR(INDEX(Categories!$B$2:$B$38,MATCH(D1459,Categories!$A$2:$A$38,0)),"?"))</f>
        <v/>
      </c>
      <c r="K1459" s="12" t="str">
        <f aca="false">IF(AND(A1459="",D1459="",E1459="",F1459=""),"",IF(A1459="","Add a date",IF(D1459="","Pick a category",IF(J1459="?","Category not on Categories tab",IF(AND(E1459&lt;&gt;"",F1459&lt;&gt;""),"Use In OR Out, not both",IF(AND(E1459="",F1459=""),"Add an amount",""))))))</f>
        <v/>
      </c>
    </row>
    <row r="1460" customFormat="false" ht="15" hidden="false" customHeight="false" outlineLevel="0" collapsed="false">
      <c r="A1460" s="9"/>
      <c r="B1460" s="10"/>
      <c r="C1460" s="10"/>
      <c r="D1460" s="10"/>
      <c r="E1460" s="11"/>
      <c r="F1460" s="11"/>
      <c r="G1460" s="10"/>
      <c r="H1460" s="10"/>
      <c r="I1460" s="10"/>
      <c r="J1460" s="12" t="str">
        <f aca="false">IF(D1460="","",IFERROR(INDEX(Categories!$B$2:$B$38,MATCH(D1460,Categories!$A$2:$A$38,0)),"?"))</f>
        <v/>
      </c>
      <c r="K1460" s="12" t="str">
        <f aca="false">IF(AND(A1460="",D1460="",E1460="",F1460=""),"",IF(A1460="","Add a date",IF(D1460="","Pick a category",IF(J1460="?","Category not on Categories tab",IF(AND(E1460&lt;&gt;"",F1460&lt;&gt;""),"Use In OR Out, not both",IF(AND(E1460="",F1460=""),"Add an amount",""))))))</f>
        <v/>
      </c>
    </row>
    <row r="1461" customFormat="false" ht="15" hidden="false" customHeight="false" outlineLevel="0" collapsed="false">
      <c r="A1461" s="9"/>
      <c r="B1461" s="10"/>
      <c r="C1461" s="10"/>
      <c r="D1461" s="10"/>
      <c r="E1461" s="11"/>
      <c r="F1461" s="11"/>
      <c r="G1461" s="10"/>
      <c r="H1461" s="10"/>
      <c r="I1461" s="10"/>
      <c r="J1461" s="12" t="str">
        <f aca="false">IF(D1461="","",IFERROR(INDEX(Categories!$B$2:$B$38,MATCH(D1461,Categories!$A$2:$A$38,0)),"?"))</f>
        <v/>
      </c>
      <c r="K1461" s="12" t="str">
        <f aca="false">IF(AND(A1461="",D1461="",E1461="",F1461=""),"",IF(A1461="","Add a date",IF(D1461="","Pick a category",IF(J1461="?","Category not on Categories tab",IF(AND(E1461&lt;&gt;"",F1461&lt;&gt;""),"Use In OR Out, not both",IF(AND(E1461="",F1461=""),"Add an amount",""))))))</f>
        <v/>
      </c>
    </row>
    <row r="1462" customFormat="false" ht="15" hidden="false" customHeight="false" outlineLevel="0" collapsed="false">
      <c r="A1462" s="9"/>
      <c r="B1462" s="10"/>
      <c r="C1462" s="10"/>
      <c r="D1462" s="10"/>
      <c r="E1462" s="11"/>
      <c r="F1462" s="11"/>
      <c r="G1462" s="10"/>
      <c r="H1462" s="10"/>
      <c r="I1462" s="10"/>
      <c r="J1462" s="12" t="str">
        <f aca="false">IF(D1462="","",IFERROR(INDEX(Categories!$B$2:$B$38,MATCH(D1462,Categories!$A$2:$A$38,0)),"?"))</f>
        <v/>
      </c>
      <c r="K1462" s="12" t="str">
        <f aca="false">IF(AND(A1462="",D1462="",E1462="",F1462=""),"",IF(A1462="","Add a date",IF(D1462="","Pick a category",IF(J1462="?","Category not on Categories tab",IF(AND(E1462&lt;&gt;"",F1462&lt;&gt;""),"Use In OR Out, not both",IF(AND(E1462="",F1462=""),"Add an amount",""))))))</f>
        <v/>
      </c>
    </row>
    <row r="1463" customFormat="false" ht="15" hidden="false" customHeight="false" outlineLevel="0" collapsed="false">
      <c r="A1463" s="9"/>
      <c r="B1463" s="10"/>
      <c r="C1463" s="10"/>
      <c r="D1463" s="10"/>
      <c r="E1463" s="11"/>
      <c r="F1463" s="11"/>
      <c r="G1463" s="10"/>
      <c r="H1463" s="10"/>
      <c r="I1463" s="10"/>
      <c r="J1463" s="12" t="str">
        <f aca="false">IF(D1463="","",IFERROR(INDEX(Categories!$B$2:$B$38,MATCH(D1463,Categories!$A$2:$A$38,0)),"?"))</f>
        <v/>
      </c>
      <c r="K1463" s="12" t="str">
        <f aca="false">IF(AND(A1463="",D1463="",E1463="",F1463=""),"",IF(A1463="","Add a date",IF(D1463="","Pick a category",IF(J1463="?","Category not on Categories tab",IF(AND(E1463&lt;&gt;"",F1463&lt;&gt;""),"Use In OR Out, not both",IF(AND(E1463="",F1463=""),"Add an amount",""))))))</f>
        <v/>
      </c>
    </row>
    <row r="1464" customFormat="false" ht="15" hidden="false" customHeight="false" outlineLevel="0" collapsed="false">
      <c r="A1464" s="9"/>
      <c r="B1464" s="10"/>
      <c r="C1464" s="10"/>
      <c r="D1464" s="10"/>
      <c r="E1464" s="11"/>
      <c r="F1464" s="11"/>
      <c r="G1464" s="10"/>
      <c r="H1464" s="10"/>
      <c r="I1464" s="10"/>
      <c r="J1464" s="12" t="str">
        <f aca="false">IF(D1464="","",IFERROR(INDEX(Categories!$B$2:$B$38,MATCH(D1464,Categories!$A$2:$A$38,0)),"?"))</f>
        <v/>
      </c>
      <c r="K1464" s="12" t="str">
        <f aca="false">IF(AND(A1464="",D1464="",E1464="",F1464=""),"",IF(A1464="","Add a date",IF(D1464="","Pick a category",IF(J1464="?","Category not on Categories tab",IF(AND(E1464&lt;&gt;"",F1464&lt;&gt;""),"Use In OR Out, not both",IF(AND(E1464="",F1464=""),"Add an amount",""))))))</f>
        <v/>
      </c>
    </row>
    <row r="1465" customFormat="false" ht="15" hidden="false" customHeight="false" outlineLevel="0" collapsed="false">
      <c r="A1465" s="9"/>
      <c r="B1465" s="10"/>
      <c r="C1465" s="10"/>
      <c r="D1465" s="10"/>
      <c r="E1465" s="11"/>
      <c r="F1465" s="11"/>
      <c r="G1465" s="10"/>
      <c r="H1465" s="10"/>
      <c r="I1465" s="10"/>
      <c r="J1465" s="12" t="str">
        <f aca="false">IF(D1465="","",IFERROR(INDEX(Categories!$B$2:$B$38,MATCH(D1465,Categories!$A$2:$A$38,0)),"?"))</f>
        <v/>
      </c>
      <c r="K1465" s="12" t="str">
        <f aca="false">IF(AND(A1465="",D1465="",E1465="",F1465=""),"",IF(A1465="","Add a date",IF(D1465="","Pick a category",IF(J1465="?","Category not on Categories tab",IF(AND(E1465&lt;&gt;"",F1465&lt;&gt;""),"Use In OR Out, not both",IF(AND(E1465="",F1465=""),"Add an amount",""))))))</f>
        <v/>
      </c>
    </row>
    <row r="1466" customFormat="false" ht="15" hidden="false" customHeight="false" outlineLevel="0" collapsed="false">
      <c r="A1466" s="9"/>
      <c r="B1466" s="10"/>
      <c r="C1466" s="10"/>
      <c r="D1466" s="10"/>
      <c r="E1466" s="11"/>
      <c r="F1466" s="11"/>
      <c r="G1466" s="10"/>
      <c r="H1466" s="10"/>
      <c r="I1466" s="10"/>
      <c r="J1466" s="12" t="str">
        <f aca="false">IF(D1466="","",IFERROR(INDEX(Categories!$B$2:$B$38,MATCH(D1466,Categories!$A$2:$A$38,0)),"?"))</f>
        <v/>
      </c>
      <c r="K1466" s="12" t="str">
        <f aca="false">IF(AND(A1466="",D1466="",E1466="",F1466=""),"",IF(A1466="","Add a date",IF(D1466="","Pick a category",IF(J1466="?","Category not on Categories tab",IF(AND(E1466&lt;&gt;"",F1466&lt;&gt;""),"Use In OR Out, not both",IF(AND(E1466="",F1466=""),"Add an amount",""))))))</f>
        <v/>
      </c>
    </row>
    <row r="1467" customFormat="false" ht="15" hidden="false" customHeight="false" outlineLevel="0" collapsed="false">
      <c r="A1467" s="9"/>
      <c r="B1467" s="10"/>
      <c r="C1467" s="10"/>
      <c r="D1467" s="10"/>
      <c r="E1467" s="11"/>
      <c r="F1467" s="11"/>
      <c r="G1467" s="10"/>
      <c r="H1467" s="10"/>
      <c r="I1467" s="10"/>
      <c r="J1467" s="12" t="str">
        <f aca="false">IF(D1467="","",IFERROR(INDEX(Categories!$B$2:$B$38,MATCH(D1467,Categories!$A$2:$A$38,0)),"?"))</f>
        <v/>
      </c>
      <c r="K1467" s="12" t="str">
        <f aca="false">IF(AND(A1467="",D1467="",E1467="",F1467=""),"",IF(A1467="","Add a date",IF(D1467="","Pick a category",IF(J1467="?","Category not on Categories tab",IF(AND(E1467&lt;&gt;"",F1467&lt;&gt;""),"Use In OR Out, not both",IF(AND(E1467="",F1467=""),"Add an amount",""))))))</f>
        <v/>
      </c>
    </row>
    <row r="1468" customFormat="false" ht="15" hidden="false" customHeight="false" outlineLevel="0" collapsed="false">
      <c r="A1468" s="9"/>
      <c r="B1468" s="10"/>
      <c r="C1468" s="10"/>
      <c r="D1468" s="10"/>
      <c r="E1468" s="11"/>
      <c r="F1468" s="11"/>
      <c r="G1468" s="10"/>
      <c r="H1468" s="10"/>
      <c r="I1468" s="10"/>
      <c r="J1468" s="12" t="str">
        <f aca="false">IF(D1468="","",IFERROR(INDEX(Categories!$B$2:$B$38,MATCH(D1468,Categories!$A$2:$A$38,0)),"?"))</f>
        <v/>
      </c>
      <c r="K1468" s="12" t="str">
        <f aca="false">IF(AND(A1468="",D1468="",E1468="",F1468=""),"",IF(A1468="","Add a date",IF(D1468="","Pick a category",IF(J1468="?","Category not on Categories tab",IF(AND(E1468&lt;&gt;"",F1468&lt;&gt;""),"Use In OR Out, not both",IF(AND(E1468="",F1468=""),"Add an amount",""))))))</f>
        <v/>
      </c>
    </row>
    <row r="1469" customFormat="false" ht="15" hidden="false" customHeight="false" outlineLevel="0" collapsed="false">
      <c r="A1469" s="9"/>
      <c r="B1469" s="10"/>
      <c r="C1469" s="10"/>
      <c r="D1469" s="10"/>
      <c r="E1469" s="11"/>
      <c r="F1469" s="11"/>
      <c r="G1469" s="10"/>
      <c r="H1469" s="10"/>
      <c r="I1469" s="10"/>
      <c r="J1469" s="12" t="str">
        <f aca="false">IF(D1469="","",IFERROR(INDEX(Categories!$B$2:$B$38,MATCH(D1469,Categories!$A$2:$A$38,0)),"?"))</f>
        <v/>
      </c>
      <c r="K1469" s="12" t="str">
        <f aca="false">IF(AND(A1469="",D1469="",E1469="",F1469=""),"",IF(A1469="","Add a date",IF(D1469="","Pick a category",IF(J1469="?","Category not on Categories tab",IF(AND(E1469&lt;&gt;"",F1469&lt;&gt;""),"Use In OR Out, not both",IF(AND(E1469="",F1469=""),"Add an amount",""))))))</f>
        <v/>
      </c>
    </row>
    <row r="1470" customFormat="false" ht="15" hidden="false" customHeight="false" outlineLevel="0" collapsed="false">
      <c r="A1470" s="9"/>
      <c r="B1470" s="10"/>
      <c r="C1470" s="10"/>
      <c r="D1470" s="10"/>
      <c r="E1470" s="11"/>
      <c r="F1470" s="11"/>
      <c r="G1470" s="10"/>
      <c r="H1470" s="10"/>
      <c r="I1470" s="10"/>
      <c r="J1470" s="12" t="str">
        <f aca="false">IF(D1470="","",IFERROR(INDEX(Categories!$B$2:$B$38,MATCH(D1470,Categories!$A$2:$A$38,0)),"?"))</f>
        <v/>
      </c>
      <c r="K1470" s="12" t="str">
        <f aca="false">IF(AND(A1470="",D1470="",E1470="",F1470=""),"",IF(A1470="","Add a date",IF(D1470="","Pick a category",IF(J1470="?","Category not on Categories tab",IF(AND(E1470&lt;&gt;"",F1470&lt;&gt;""),"Use In OR Out, not both",IF(AND(E1470="",F1470=""),"Add an amount",""))))))</f>
        <v/>
      </c>
    </row>
    <row r="1471" customFormat="false" ht="15" hidden="false" customHeight="false" outlineLevel="0" collapsed="false">
      <c r="A1471" s="9"/>
      <c r="B1471" s="10"/>
      <c r="C1471" s="10"/>
      <c r="D1471" s="10"/>
      <c r="E1471" s="11"/>
      <c r="F1471" s="11"/>
      <c r="G1471" s="10"/>
      <c r="H1471" s="10"/>
      <c r="I1471" s="10"/>
      <c r="J1471" s="12" t="str">
        <f aca="false">IF(D1471="","",IFERROR(INDEX(Categories!$B$2:$B$38,MATCH(D1471,Categories!$A$2:$A$38,0)),"?"))</f>
        <v/>
      </c>
      <c r="K1471" s="12" t="str">
        <f aca="false">IF(AND(A1471="",D1471="",E1471="",F1471=""),"",IF(A1471="","Add a date",IF(D1471="","Pick a category",IF(J1471="?","Category not on Categories tab",IF(AND(E1471&lt;&gt;"",F1471&lt;&gt;""),"Use In OR Out, not both",IF(AND(E1471="",F1471=""),"Add an amount",""))))))</f>
        <v/>
      </c>
    </row>
    <row r="1472" customFormat="false" ht="15" hidden="false" customHeight="false" outlineLevel="0" collapsed="false">
      <c r="A1472" s="9"/>
      <c r="B1472" s="10"/>
      <c r="C1472" s="10"/>
      <c r="D1472" s="10"/>
      <c r="E1472" s="11"/>
      <c r="F1472" s="11"/>
      <c r="G1472" s="10"/>
      <c r="H1472" s="10"/>
      <c r="I1472" s="10"/>
      <c r="J1472" s="12" t="str">
        <f aca="false">IF(D1472="","",IFERROR(INDEX(Categories!$B$2:$B$38,MATCH(D1472,Categories!$A$2:$A$38,0)),"?"))</f>
        <v/>
      </c>
      <c r="K1472" s="12" t="str">
        <f aca="false">IF(AND(A1472="",D1472="",E1472="",F1472=""),"",IF(A1472="","Add a date",IF(D1472="","Pick a category",IF(J1472="?","Category not on Categories tab",IF(AND(E1472&lt;&gt;"",F1472&lt;&gt;""),"Use In OR Out, not both",IF(AND(E1472="",F1472=""),"Add an amount",""))))))</f>
        <v/>
      </c>
    </row>
    <row r="1473" customFormat="false" ht="15" hidden="false" customHeight="false" outlineLevel="0" collapsed="false">
      <c r="A1473" s="9"/>
      <c r="B1473" s="10"/>
      <c r="C1473" s="10"/>
      <c r="D1473" s="10"/>
      <c r="E1473" s="11"/>
      <c r="F1473" s="11"/>
      <c r="G1473" s="10"/>
      <c r="H1473" s="10"/>
      <c r="I1473" s="10"/>
      <c r="J1473" s="12" t="str">
        <f aca="false">IF(D1473="","",IFERROR(INDEX(Categories!$B$2:$B$38,MATCH(D1473,Categories!$A$2:$A$38,0)),"?"))</f>
        <v/>
      </c>
      <c r="K1473" s="12" t="str">
        <f aca="false">IF(AND(A1473="",D1473="",E1473="",F1473=""),"",IF(A1473="","Add a date",IF(D1473="","Pick a category",IF(J1473="?","Category not on Categories tab",IF(AND(E1473&lt;&gt;"",F1473&lt;&gt;""),"Use In OR Out, not both",IF(AND(E1473="",F1473=""),"Add an amount",""))))))</f>
        <v/>
      </c>
    </row>
    <row r="1474" customFormat="false" ht="15" hidden="false" customHeight="false" outlineLevel="0" collapsed="false">
      <c r="A1474" s="9"/>
      <c r="B1474" s="10"/>
      <c r="C1474" s="10"/>
      <c r="D1474" s="10"/>
      <c r="E1474" s="11"/>
      <c r="F1474" s="11"/>
      <c r="G1474" s="10"/>
      <c r="H1474" s="10"/>
      <c r="I1474" s="10"/>
      <c r="J1474" s="12" t="str">
        <f aca="false">IF(D1474="","",IFERROR(INDEX(Categories!$B$2:$B$38,MATCH(D1474,Categories!$A$2:$A$38,0)),"?"))</f>
        <v/>
      </c>
      <c r="K1474" s="12" t="str">
        <f aca="false">IF(AND(A1474="",D1474="",E1474="",F1474=""),"",IF(A1474="","Add a date",IF(D1474="","Pick a category",IF(J1474="?","Category not on Categories tab",IF(AND(E1474&lt;&gt;"",F1474&lt;&gt;""),"Use In OR Out, not both",IF(AND(E1474="",F1474=""),"Add an amount",""))))))</f>
        <v/>
      </c>
    </row>
    <row r="1475" customFormat="false" ht="15" hidden="false" customHeight="false" outlineLevel="0" collapsed="false">
      <c r="A1475" s="9"/>
      <c r="B1475" s="10"/>
      <c r="C1475" s="10"/>
      <c r="D1475" s="10"/>
      <c r="E1475" s="11"/>
      <c r="F1475" s="11"/>
      <c r="G1475" s="10"/>
      <c r="H1475" s="10"/>
      <c r="I1475" s="10"/>
      <c r="J1475" s="12" t="str">
        <f aca="false">IF(D1475="","",IFERROR(INDEX(Categories!$B$2:$B$38,MATCH(D1475,Categories!$A$2:$A$38,0)),"?"))</f>
        <v/>
      </c>
      <c r="K1475" s="12" t="str">
        <f aca="false">IF(AND(A1475="",D1475="",E1475="",F1475=""),"",IF(A1475="","Add a date",IF(D1475="","Pick a category",IF(J1475="?","Category not on Categories tab",IF(AND(E1475&lt;&gt;"",F1475&lt;&gt;""),"Use In OR Out, not both",IF(AND(E1475="",F1475=""),"Add an amount",""))))))</f>
        <v/>
      </c>
    </row>
    <row r="1476" customFormat="false" ht="15" hidden="false" customHeight="false" outlineLevel="0" collapsed="false">
      <c r="A1476" s="9"/>
      <c r="B1476" s="10"/>
      <c r="C1476" s="10"/>
      <c r="D1476" s="10"/>
      <c r="E1476" s="11"/>
      <c r="F1476" s="11"/>
      <c r="G1476" s="10"/>
      <c r="H1476" s="10"/>
      <c r="I1476" s="10"/>
      <c r="J1476" s="12" t="str">
        <f aca="false">IF(D1476="","",IFERROR(INDEX(Categories!$B$2:$B$38,MATCH(D1476,Categories!$A$2:$A$38,0)),"?"))</f>
        <v/>
      </c>
      <c r="K1476" s="12" t="str">
        <f aca="false">IF(AND(A1476="",D1476="",E1476="",F1476=""),"",IF(A1476="","Add a date",IF(D1476="","Pick a category",IF(J1476="?","Category not on Categories tab",IF(AND(E1476&lt;&gt;"",F1476&lt;&gt;""),"Use In OR Out, not both",IF(AND(E1476="",F1476=""),"Add an amount",""))))))</f>
        <v/>
      </c>
    </row>
    <row r="1477" customFormat="false" ht="15" hidden="false" customHeight="false" outlineLevel="0" collapsed="false">
      <c r="A1477" s="9"/>
      <c r="B1477" s="10"/>
      <c r="C1477" s="10"/>
      <c r="D1477" s="10"/>
      <c r="E1477" s="11"/>
      <c r="F1477" s="11"/>
      <c r="G1477" s="10"/>
      <c r="H1477" s="10"/>
      <c r="I1477" s="10"/>
      <c r="J1477" s="12" t="str">
        <f aca="false">IF(D1477="","",IFERROR(INDEX(Categories!$B$2:$B$38,MATCH(D1477,Categories!$A$2:$A$38,0)),"?"))</f>
        <v/>
      </c>
      <c r="K1477" s="12" t="str">
        <f aca="false">IF(AND(A1477="",D1477="",E1477="",F1477=""),"",IF(A1477="","Add a date",IF(D1477="","Pick a category",IF(J1477="?","Category not on Categories tab",IF(AND(E1477&lt;&gt;"",F1477&lt;&gt;""),"Use In OR Out, not both",IF(AND(E1477="",F1477=""),"Add an amount",""))))))</f>
        <v/>
      </c>
    </row>
    <row r="1478" customFormat="false" ht="15" hidden="false" customHeight="false" outlineLevel="0" collapsed="false">
      <c r="A1478" s="9"/>
      <c r="B1478" s="10"/>
      <c r="C1478" s="10"/>
      <c r="D1478" s="10"/>
      <c r="E1478" s="11"/>
      <c r="F1478" s="11"/>
      <c r="G1478" s="10"/>
      <c r="H1478" s="10"/>
      <c r="I1478" s="10"/>
      <c r="J1478" s="12" t="str">
        <f aca="false">IF(D1478="","",IFERROR(INDEX(Categories!$B$2:$B$38,MATCH(D1478,Categories!$A$2:$A$38,0)),"?"))</f>
        <v/>
      </c>
      <c r="K1478" s="12" t="str">
        <f aca="false">IF(AND(A1478="",D1478="",E1478="",F1478=""),"",IF(A1478="","Add a date",IF(D1478="","Pick a category",IF(J1478="?","Category not on Categories tab",IF(AND(E1478&lt;&gt;"",F1478&lt;&gt;""),"Use In OR Out, not both",IF(AND(E1478="",F1478=""),"Add an amount",""))))))</f>
        <v/>
      </c>
    </row>
    <row r="1479" customFormat="false" ht="15" hidden="false" customHeight="false" outlineLevel="0" collapsed="false">
      <c r="A1479" s="9"/>
      <c r="B1479" s="10"/>
      <c r="C1479" s="10"/>
      <c r="D1479" s="10"/>
      <c r="E1479" s="11"/>
      <c r="F1479" s="11"/>
      <c r="G1479" s="10"/>
      <c r="H1479" s="10"/>
      <c r="I1479" s="10"/>
      <c r="J1479" s="12" t="str">
        <f aca="false">IF(D1479="","",IFERROR(INDEX(Categories!$B$2:$B$38,MATCH(D1479,Categories!$A$2:$A$38,0)),"?"))</f>
        <v/>
      </c>
      <c r="K1479" s="12" t="str">
        <f aca="false">IF(AND(A1479="",D1479="",E1479="",F1479=""),"",IF(A1479="","Add a date",IF(D1479="","Pick a category",IF(J1479="?","Category not on Categories tab",IF(AND(E1479&lt;&gt;"",F1479&lt;&gt;""),"Use In OR Out, not both",IF(AND(E1479="",F1479=""),"Add an amount",""))))))</f>
        <v/>
      </c>
    </row>
    <row r="1480" customFormat="false" ht="15" hidden="false" customHeight="false" outlineLevel="0" collapsed="false">
      <c r="A1480" s="9"/>
      <c r="B1480" s="10"/>
      <c r="C1480" s="10"/>
      <c r="D1480" s="10"/>
      <c r="E1480" s="11"/>
      <c r="F1480" s="11"/>
      <c r="G1480" s="10"/>
      <c r="H1480" s="10"/>
      <c r="I1480" s="10"/>
      <c r="J1480" s="12" t="str">
        <f aca="false">IF(D1480="","",IFERROR(INDEX(Categories!$B$2:$B$38,MATCH(D1480,Categories!$A$2:$A$38,0)),"?"))</f>
        <v/>
      </c>
      <c r="K1480" s="12" t="str">
        <f aca="false">IF(AND(A1480="",D1480="",E1480="",F1480=""),"",IF(A1480="","Add a date",IF(D1480="","Pick a category",IF(J1480="?","Category not on Categories tab",IF(AND(E1480&lt;&gt;"",F1480&lt;&gt;""),"Use In OR Out, not both",IF(AND(E1480="",F1480=""),"Add an amount",""))))))</f>
        <v/>
      </c>
    </row>
    <row r="1481" customFormat="false" ht="15" hidden="false" customHeight="false" outlineLevel="0" collapsed="false">
      <c r="A1481" s="9"/>
      <c r="B1481" s="10"/>
      <c r="C1481" s="10"/>
      <c r="D1481" s="10"/>
      <c r="E1481" s="11"/>
      <c r="F1481" s="11"/>
      <c r="G1481" s="10"/>
      <c r="H1481" s="10"/>
      <c r="I1481" s="10"/>
      <c r="J1481" s="12" t="str">
        <f aca="false">IF(D1481="","",IFERROR(INDEX(Categories!$B$2:$B$38,MATCH(D1481,Categories!$A$2:$A$38,0)),"?"))</f>
        <v/>
      </c>
      <c r="K1481" s="12" t="str">
        <f aca="false">IF(AND(A1481="",D1481="",E1481="",F1481=""),"",IF(A1481="","Add a date",IF(D1481="","Pick a category",IF(J1481="?","Category not on Categories tab",IF(AND(E1481&lt;&gt;"",F1481&lt;&gt;""),"Use In OR Out, not both",IF(AND(E1481="",F1481=""),"Add an amount",""))))))</f>
        <v/>
      </c>
    </row>
    <row r="1482" customFormat="false" ht="15" hidden="false" customHeight="false" outlineLevel="0" collapsed="false">
      <c r="A1482" s="9"/>
      <c r="B1482" s="10"/>
      <c r="C1482" s="10"/>
      <c r="D1482" s="10"/>
      <c r="E1482" s="11"/>
      <c r="F1482" s="11"/>
      <c r="G1482" s="10"/>
      <c r="H1482" s="10"/>
      <c r="I1482" s="10"/>
      <c r="J1482" s="12" t="str">
        <f aca="false">IF(D1482="","",IFERROR(INDEX(Categories!$B$2:$B$38,MATCH(D1482,Categories!$A$2:$A$38,0)),"?"))</f>
        <v/>
      </c>
      <c r="K1482" s="12" t="str">
        <f aca="false">IF(AND(A1482="",D1482="",E1482="",F1482=""),"",IF(A1482="","Add a date",IF(D1482="","Pick a category",IF(J1482="?","Category not on Categories tab",IF(AND(E1482&lt;&gt;"",F1482&lt;&gt;""),"Use In OR Out, not both",IF(AND(E1482="",F1482=""),"Add an amount",""))))))</f>
        <v/>
      </c>
    </row>
    <row r="1483" customFormat="false" ht="15" hidden="false" customHeight="false" outlineLevel="0" collapsed="false">
      <c r="A1483" s="9"/>
      <c r="B1483" s="10"/>
      <c r="C1483" s="10"/>
      <c r="D1483" s="10"/>
      <c r="E1483" s="11"/>
      <c r="F1483" s="11"/>
      <c r="G1483" s="10"/>
      <c r="H1483" s="10"/>
      <c r="I1483" s="10"/>
      <c r="J1483" s="12" t="str">
        <f aca="false">IF(D1483="","",IFERROR(INDEX(Categories!$B$2:$B$38,MATCH(D1483,Categories!$A$2:$A$38,0)),"?"))</f>
        <v/>
      </c>
      <c r="K1483" s="12" t="str">
        <f aca="false">IF(AND(A1483="",D1483="",E1483="",F1483=""),"",IF(A1483="","Add a date",IF(D1483="","Pick a category",IF(J1483="?","Category not on Categories tab",IF(AND(E1483&lt;&gt;"",F1483&lt;&gt;""),"Use In OR Out, not both",IF(AND(E1483="",F1483=""),"Add an amount",""))))))</f>
        <v/>
      </c>
    </row>
    <row r="1484" customFormat="false" ht="15" hidden="false" customHeight="false" outlineLevel="0" collapsed="false">
      <c r="A1484" s="9"/>
      <c r="B1484" s="10"/>
      <c r="C1484" s="10"/>
      <c r="D1484" s="10"/>
      <c r="E1484" s="11"/>
      <c r="F1484" s="11"/>
      <c r="G1484" s="10"/>
      <c r="H1484" s="10"/>
      <c r="I1484" s="10"/>
      <c r="J1484" s="12" t="str">
        <f aca="false">IF(D1484="","",IFERROR(INDEX(Categories!$B$2:$B$38,MATCH(D1484,Categories!$A$2:$A$38,0)),"?"))</f>
        <v/>
      </c>
      <c r="K1484" s="12" t="str">
        <f aca="false">IF(AND(A1484="",D1484="",E1484="",F1484=""),"",IF(A1484="","Add a date",IF(D1484="","Pick a category",IF(J1484="?","Category not on Categories tab",IF(AND(E1484&lt;&gt;"",F1484&lt;&gt;""),"Use In OR Out, not both",IF(AND(E1484="",F1484=""),"Add an amount",""))))))</f>
        <v/>
      </c>
    </row>
    <row r="1485" customFormat="false" ht="15" hidden="false" customHeight="false" outlineLevel="0" collapsed="false">
      <c r="A1485" s="9"/>
      <c r="B1485" s="10"/>
      <c r="C1485" s="10"/>
      <c r="D1485" s="10"/>
      <c r="E1485" s="11"/>
      <c r="F1485" s="11"/>
      <c r="G1485" s="10"/>
      <c r="H1485" s="10"/>
      <c r="I1485" s="10"/>
      <c r="J1485" s="12" t="str">
        <f aca="false">IF(D1485="","",IFERROR(INDEX(Categories!$B$2:$B$38,MATCH(D1485,Categories!$A$2:$A$38,0)),"?"))</f>
        <v/>
      </c>
      <c r="K1485" s="12" t="str">
        <f aca="false">IF(AND(A1485="",D1485="",E1485="",F1485=""),"",IF(A1485="","Add a date",IF(D1485="","Pick a category",IF(J1485="?","Category not on Categories tab",IF(AND(E1485&lt;&gt;"",F1485&lt;&gt;""),"Use In OR Out, not both",IF(AND(E1485="",F1485=""),"Add an amount",""))))))</f>
        <v/>
      </c>
    </row>
    <row r="1486" customFormat="false" ht="15" hidden="false" customHeight="false" outlineLevel="0" collapsed="false">
      <c r="A1486" s="9"/>
      <c r="B1486" s="10"/>
      <c r="C1486" s="10"/>
      <c r="D1486" s="10"/>
      <c r="E1486" s="11"/>
      <c r="F1486" s="11"/>
      <c r="G1486" s="10"/>
      <c r="H1486" s="10"/>
      <c r="I1486" s="10"/>
      <c r="J1486" s="12" t="str">
        <f aca="false">IF(D1486="","",IFERROR(INDEX(Categories!$B$2:$B$38,MATCH(D1486,Categories!$A$2:$A$38,0)),"?"))</f>
        <v/>
      </c>
      <c r="K1486" s="12" t="str">
        <f aca="false">IF(AND(A1486="",D1486="",E1486="",F1486=""),"",IF(A1486="","Add a date",IF(D1486="","Pick a category",IF(J1486="?","Category not on Categories tab",IF(AND(E1486&lt;&gt;"",F1486&lt;&gt;""),"Use In OR Out, not both",IF(AND(E1486="",F1486=""),"Add an amount",""))))))</f>
        <v/>
      </c>
    </row>
    <row r="1487" customFormat="false" ht="15" hidden="false" customHeight="false" outlineLevel="0" collapsed="false">
      <c r="A1487" s="9"/>
      <c r="B1487" s="10"/>
      <c r="C1487" s="10"/>
      <c r="D1487" s="10"/>
      <c r="E1487" s="11"/>
      <c r="F1487" s="11"/>
      <c r="G1487" s="10"/>
      <c r="H1487" s="10"/>
      <c r="I1487" s="10"/>
      <c r="J1487" s="12" t="str">
        <f aca="false">IF(D1487="","",IFERROR(INDEX(Categories!$B$2:$B$38,MATCH(D1487,Categories!$A$2:$A$38,0)),"?"))</f>
        <v/>
      </c>
      <c r="K1487" s="12" t="str">
        <f aca="false">IF(AND(A1487="",D1487="",E1487="",F1487=""),"",IF(A1487="","Add a date",IF(D1487="","Pick a category",IF(J1487="?","Category not on Categories tab",IF(AND(E1487&lt;&gt;"",F1487&lt;&gt;""),"Use In OR Out, not both",IF(AND(E1487="",F1487=""),"Add an amount",""))))))</f>
        <v/>
      </c>
    </row>
    <row r="1488" customFormat="false" ht="15" hidden="false" customHeight="false" outlineLevel="0" collapsed="false">
      <c r="A1488" s="9"/>
      <c r="B1488" s="10"/>
      <c r="C1488" s="10"/>
      <c r="D1488" s="10"/>
      <c r="E1488" s="11"/>
      <c r="F1488" s="11"/>
      <c r="G1488" s="10"/>
      <c r="H1488" s="10"/>
      <c r="I1488" s="10"/>
      <c r="J1488" s="12" t="str">
        <f aca="false">IF(D1488="","",IFERROR(INDEX(Categories!$B$2:$B$38,MATCH(D1488,Categories!$A$2:$A$38,0)),"?"))</f>
        <v/>
      </c>
      <c r="K1488" s="12" t="str">
        <f aca="false">IF(AND(A1488="",D1488="",E1488="",F1488=""),"",IF(A1488="","Add a date",IF(D1488="","Pick a category",IF(J1488="?","Category not on Categories tab",IF(AND(E1488&lt;&gt;"",F1488&lt;&gt;""),"Use In OR Out, not both",IF(AND(E1488="",F1488=""),"Add an amount",""))))))</f>
        <v/>
      </c>
    </row>
    <row r="1489" customFormat="false" ht="15" hidden="false" customHeight="false" outlineLevel="0" collapsed="false">
      <c r="A1489" s="9"/>
      <c r="B1489" s="10"/>
      <c r="C1489" s="10"/>
      <c r="D1489" s="10"/>
      <c r="E1489" s="11"/>
      <c r="F1489" s="11"/>
      <c r="G1489" s="10"/>
      <c r="H1489" s="10"/>
      <c r="I1489" s="10"/>
      <c r="J1489" s="12" t="str">
        <f aca="false">IF(D1489="","",IFERROR(INDEX(Categories!$B$2:$B$38,MATCH(D1489,Categories!$A$2:$A$38,0)),"?"))</f>
        <v/>
      </c>
      <c r="K1489" s="12" t="str">
        <f aca="false">IF(AND(A1489="",D1489="",E1489="",F1489=""),"",IF(A1489="","Add a date",IF(D1489="","Pick a category",IF(J1489="?","Category not on Categories tab",IF(AND(E1489&lt;&gt;"",F1489&lt;&gt;""),"Use In OR Out, not both",IF(AND(E1489="",F1489=""),"Add an amount",""))))))</f>
        <v/>
      </c>
    </row>
    <row r="1490" customFormat="false" ht="15" hidden="false" customHeight="false" outlineLevel="0" collapsed="false">
      <c r="A1490" s="9"/>
      <c r="B1490" s="10"/>
      <c r="C1490" s="10"/>
      <c r="D1490" s="10"/>
      <c r="E1490" s="11"/>
      <c r="F1490" s="11"/>
      <c r="G1490" s="10"/>
      <c r="H1490" s="10"/>
      <c r="I1490" s="10"/>
      <c r="J1490" s="12" t="str">
        <f aca="false">IF(D1490="","",IFERROR(INDEX(Categories!$B$2:$B$38,MATCH(D1490,Categories!$A$2:$A$38,0)),"?"))</f>
        <v/>
      </c>
      <c r="K1490" s="12" t="str">
        <f aca="false">IF(AND(A1490="",D1490="",E1490="",F1490=""),"",IF(A1490="","Add a date",IF(D1490="","Pick a category",IF(J1490="?","Category not on Categories tab",IF(AND(E1490&lt;&gt;"",F1490&lt;&gt;""),"Use In OR Out, not both",IF(AND(E1490="",F1490=""),"Add an amount",""))))))</f>
        <v/>
      </c>
    </row>
    <row r="1491" customFormat="false" ht="15" hidden="false" customHeight="false" outlineLevel="0" collapsed="false">
      <c r="A1491" s="9"/>
      <c r="B1491" s="10"/>
      <c r="C1491" s="10"/>
      <c r="D1491" s="10"/>
      <c r="E1491" s="11"/>
      <c r="F1491" s="11"/>
      <c r="G1491" s="10"/>
      <c r="H1491" s="10"/>
      <c r="I1491" s="10"/>
      <c r="J1491" s="12" t="str">
        <f aca="false">IF(D1491="","",IFERROR(INDEX(Categories!$B$2:$B$38,MATCH(D1491,Categories!$A$2:$A$38,0)),"?"))</f>
        <v/>
      </c>
      <c r="K1491" s="12" t="str">
        <f aca="false">IF(AND(A1491="",D1491="",E1491="",F1491=""),"",IF(A1491="","Add a date",IF(D1491="","Pick a category",IF(J1491="?","Category not on Categories tab",IF(AND(E1491&lt;&gt;"",F1491&lt;&gt;""),"Use In OR Out, not both",IF(AND(E1491="",F1491=""),"Add an amount",""))))))</f>
        <v/>
      </c>
    </row>
    <row r="1492" customFormat="false" ht="15" hidden="false" customHeight="false" outlineLevel="0" collapsed="false">
      <c r="A1492" s="9"/>
      <c r="B1492" s="10"/>
      <c r="C1492" s="10"/>
      <c r="D1492" s="10"/>
      <c r="E1492" s="11"/>
      <c r="F1492" s="11"/>
      <c r="G1492" s="10"/>
      <c r="H1492" s="10"/>
      <c r="I1492" s="10"/>
      <c r="J1492" s="12" t="str">
        <f aca="false">IF(D1492="","",IFERROR(INDEX(Categories!$B$2:$B$38,MATCH(D1492,Categories!$A$2:$A$38,0)),"?"))</f>
        <v/>
      </c>
      <c r="K1492" s="12" t="str">
        <f aca="false">IF(AND(A1492="",D1492="",E1492="",F1492=""),"",IF(A1492="","Add a date",IF(D1492="","Pick a category",IF(J1492="?","Category not on Categories tab",IF(AND(E1492&lt;&gt;"",F1492&lt;&gt;""),"Use In OR Out, not both",IF(AND(E1492="",F1492=""),"Add an amount",""))))))</f>
        <v/>
      </c>
    </row>
    <row r="1493" customFormat="false" ht="15" hidden="false" customHeight="false" outlineLevel="0" collapsed="false">
      <c r="A1493" s="9"/>
      <c r="B1493" s="10"/>
      <c r="C1493" s="10"/>
      <c r="D1493" s="10"/>
      <c r="E1493" s="11"/>
      <c r="F1493" s="11"/>
      <c r="G1493" s="10"/>
      <c r="H1493" s="10"/>
      <c r="I1493" s="10"/>
      <c r="J1493" s="12" t="str">
        <f aca="false">IF(D1493="","",IFERROR(INDEX(Categories!$B$2:$B$38,MATCH(D1493,Categories!$A$2:$A$38,0)),"?"))</f>
        <v/>
      </c>
      <c r="K1493" s="12" t="str">
        <f aca="false">IF(AND(A1493="",D1493="",E1493="",F1493=""),"",IF(A1493="","Add a date",IF(D1493="","Pick a category",IF(J1493="?","Category not on Categories tab",IF(AND(E1493&lt;&gt;"",F1493&lt;&gt;""),"Use In OR Out, not both",IF(AND(E1493="",F1493=""),"Add an amount",""))))))</f>
        <v/>
      </c>
    </row>
    <row r="1494" customFormat="false" ht="15" hidden="false" customHeight="false" outlineLevel="0" collapsed="false">
      <c r="A1494" s="9"/>
      <c r="B1494" s="10"/>
      <c r="C1494" s="10"/>
      <c r="D1494" s="10"/>
      <c r="E1494" s="11"/>
      <c r="F1494" s="11"/>
      <c r="G1494" s="10"/>
      <c r="H1494" s="10"/>
      <c r="I1494" s="10"/>
      <c r="J1494" s="12" t="str">
        <f aca="false">IF(D1494="","",IFERROR(INDEX(Categories!$B$2:$B$38,MATCH(D1494,Categories!$A$2:$A$38,0)),"?"))</f>
        <v/>
      </c>
      <c r="K1494" s="12" t="str">
        <f aca="false">IF(AND(A1494="",D1494="",E1494="",F1494=""),"",IF(A1494="","Add a date",IF(D1494="","Pick a category",IF(J1494="?","Category not on Categories tab",IF(AND(E1494&lt;&gt;"",F1494&lt;&gt;""),"Use In OR Out, not both",IF(AND(E1494="",F1494=""),"Add an amount",""))))))</f>
        <v/>
      </c>
    </row>
    <row r="1495" customFormat="false" ht="15" hidden="false" customHeight="false" outlineLevel="0" collapsed="false">
      <c r="A1495" s="9"/>
      <c r="B1495" s="10"/>
      <c r="C1495" s="10"/>
      <c r="D1495" s="10"/>
      <c r="E1495" s="11"/>
      <c r="F1495" s="11"/>
      <c r="G1495" s="10"/>
      <c r="H1495" s="10"/>
      <c r="I1495" s="10"/>
      <c r="J1495" s="12" t="str">
        <f aca="false">IF(D1495="","",IFERROR(INDEX(Categories!$B$2:$B$38,MATCH(D1495,Categories!$A$2:$A$38,0)),"?"))</f>
        <v/>
      </c>
      <c r="K1495" s="12" t="str">
        <f aca="false">IF(AND(A1495="",D1495="",E1495="",F1495=""),"",IF(A1495="","Add a date",IF(D1495="","Pick a category",IF(J1495="?","Category not on Categories tab",IF(AND(E1495&lt;&gt;"",F1495&lt;&gt;""),"Use In OR Out, not both",IF(AND(E1495="",F1495=""),"Add an amount",""))))))</f>
        <v/>
      </c>
    </row>
    <row r="1496" customFormat="false" ht="15" hidden="false" customHeight="false" outlineLevel="0" collapsed="false">
      <c r="A1496" s="9"/>
      <c r="B1496" s="10"/>
      <c r="C1496" s="10"/>
      <c r="D1496" s="10"/>
      <c r="E1496" s="11"/>
      <c r="F1496" s="11"/>
      <c r="G1496" s="10"/>
      <c r="H1496" s="10"/>
      <c r="I1496" s="10"/>
      <c r="J1496" s="12" t="str">
        <f aca="false">IF(D1496="","",IFERROR(INDEX(Categories!$B$2:$B$38,MATCH(D1496,Categories!$A$2:$A$38,0)),"?"))</f>
        <v/>
      </c>
      <c r="K1496" s="12" t="str">
        <f aca="false">IF(AND(A1496="",D1496="",E1496="",F1496=""),"",IF(A1496="","Add a date",IF(D1496="","Pick a category",IF(J1496="?","Category not on Categories tab",IF(AND(E1496&lt;&gt;"",F1496&lt;&gt;""),"Use In OR Out, not both",IF(AND(E1496="",F1496=""),"Add an amount",""))))))</f>
        <v/>
      </c>
    </row>
    <row r="1497" customFormat="false" ht="15" hidden="false" customHeight="false" outlineLevel="0" collapsed="false">
      <c r="A1497" s="9"/>
      <c r="B1497" s="10"/>
      <c r="C1497" s="10"/>
      <c r="D1497" s="10"/>
      <c r="E1497" s="11"/>
      <c r="F1497" s="11"/>
      <c r="G1497" s="10"/>
      <c r="H1497" s="10"/>
      <c r="I1497" s="10"/>
      <c r="J1497" s="12" t="str">
        <f aca="false">IF(D1497="","",IFERROR(INDEX(Categories!$B$2:$B$38,MATCH(D1497,Categories!$A$2:$A$38,0)),"?"))</f>
        <v/>
      </c>
      <c r="K1497" s="12" t="str">
        <f aca="false">IF(AND(A1497="",D1497="",E1497="",F1497=""),"",IF(A1497="","Add a date",IF(D1497="","Pick a category",IF(J1497="?","Category not on Categories tab",IF(AND(E1497&lt;&gt;"",F1497&lt;&gt;""),"Use In OR Out, not both",IF(AND(E1497="",F1497=""),"Add an amount",""))))))</f>
        <v/>
      </c>
    </row>
    <row r="1498" customFormat="false" ht="15" hidden="false" customHeight="false" outlineLevel="0" collapsed="false">
      <c r="A1498" s="9"/>
      <c r="B1498" s="10"/>
      <c r="C1498" s="10"/>
      <c r="D1498" s="10"/>
      <c r="E1498" s="11"/>
      <c r="F1498" s="11"/>
      <c r="G1498" s="10"/>
      <c r="H1498" s="10"/>
      <c r="I1498" s="10"/>
      <c r="J1498" s="12" t="str">
        <f aca="false">IF(D1498="","",IFERROR(INDEX(Categories!$B$2:$B$38,MATCH(D1498,Categories!$A$2:$A$38,0)),"?"))</f>
        <v/>
      </c>
      <c r="K1498" s="12" t="str">
        <f aca="false">IF(AND(A1498="",D1498="",E1498="",F1498=""),"",IF(A1498="","Add a date",IF(D1498="","Pick a category",IF(J1498="?","Category not on Categories tab",IF(AND(E1498&lt;&gt;"",F1498&lt;&gt;""),"Use In OR Out, not both",IF(AND(E1498="",F1498=""),"Add an amount",""))))))</f>
        <v/>
      </c>
    </row>
    <row r="1499" customFormat="false" ht="15" hidden="false" customHeight="false" outlineLevel="0" collapsed="false">
      <c r="A1499" s="9"/>
      <c r="B1499" s="10"/>
      <c r="C1499" s="10"/>
      <c r="D1499" s="10"/>
      <c r="E1499" s="11"/>
      <c r="F1499" s="11"/>
      <c r="G1499" s="10"/>
      <c r="H1499" s="10"/>
      <c r="I1499" s="10"/>
      <c r="J1499" s="12" t="str">
        <f aca="false">IF(D1499="","",IFERROR(INDEX(Categories!$B$2:$B$38,MATCH(D1499,Categories!$A$2:$A$38,0)),"?"))</f>
        <v/>
      </c>
      <c r="K1499" s="12" t="str">
        <f aca="false">IF(AND(A1499="",D1499="",E1499="",F1499=""),"",IF(A1499="","Add a date",IF(D1499="","Pick a category",IF(J1499="?","Category not on Categories tab",IF(AND(E1499&lt;&gt;"",F1499&lt;&gt;""),"Use In OR Out, not both",IF(AND(E1499="",F1499=""),"Add an amount",""))))))</f>
        <v/>
      </c>
    </row>
    <row r="1500" customFormat="false" ht="15" hidden="false" customHeight="false" outlineLevel="0" collapsed="false">
      <c r="A1500" s="9"/>
      <c r="B1500" s="10"/>
      <c r="C1500" s="10"/>
      <c r="D1500" s="10"/>
      <c r="E1500" s="11"/>
      <c r="F1500" s="11"/>
      <c r="G1500" s="10"/>
      <c r="H1500" s="10"/>
      <c r="I1500" s="10"/>
      <c r="J1500" s="12" t="str">
        <f aca="false">IF(D1500="","",IFERROR(INDEX(Categories!$B$2:$B$38,MATCH(D1500,Categories!$A$2:$A$38,0)),"?"))</f>
        <v/>
      </c>
      <c r="K1500" s="12" t="str">
        <f aca="false">IF(AND(A1500="",D1500="",E1500="",F1500=""),"",IF(A1500="","Add a date",IF(D1500="","Pick a category",IF(J1500="?","Category not on Categories tab",IF(AND(E1500&lt;&gt;"",F1500&lt;&gt;""),"Use In OR Out, not both",IF(AND(E1500="",F1500=""),"Add an amount",""))))))</f>
        <v/>
      </c>
    </row>
    <row r="1501" customFormat="false" ht="15" hidden="false" customHeight="false" outlineLevel="0" collapsed="false">
      <c r="A1501" s="9"/>
      <c r="B1501" s="10"/>
      <c r="C1501" s="10"/>
      <c r="D1501" s="10"/>
      <c r="E1501" s="11"/>
      <c r="F1501" s="11"/>
      <c r="G1501" s="10"/>
      <c r="H1501" s="10"/>
      <c r="I1501" s="10"/>
      <c r="J1501" s="12" t="str">
        <f aca="false">IF(D1501="","",IFERROR(INDEX(Categories!$B$2:$B$38,MATCH(D1501,Categories!$A$2:$A$38,0)),"?"))</f>
        <v/>
      </c>
      <c r="K1501" s="12" t="str">
        <f aca="false">IF(AND(A1501="",D1501="",E1501="",F1501=""),"",IF(A1501="","Add a date",IF(D1501="","Pick a category",IF(J1501="?","Category not on Categories tab",IF(AND(E1501&lt;&gt;"",F1501&lt;&gt;""),"Use In OR Out, not both",IF(AND(E1501="",F1501=""),"Add an amount",""))))))</f>
        <v/>
      </c>
    </row>
    <row r="1502" customFormat="false" ht="15" hidden="false" customHeight="false" outlineLevel="0" collapsed="false">
      <c r="A1502" s="9"/>
      <c r="B1502" s="10"/>
      <c r="C1502" s="10"/>
      <c r="D1502" s="10"/>
      <c r="E1502" s="11"/>
      <c r="F1502" s="11"/>
      <c r="G1502" s="10"/>
      <c r="H1502" s="10"/>
      <c r="I1502" s="10"/>
      <c r="J1502" s="12" t="str">
        <f aca="false">IF(D1502="","",IFERROR(INDEX(Categories!$B$2:$B$38,MATCH(D1502,Categories!$A$2:$A$38,0)),"?"))</f>
        <v/>
      </c>
      <c r="K1502" s="12" t="str">
        <f aca="false">IF(AND(A1502="",D1502="",E1502="",F1502=""),"",IF(A1502="","Add a date",IF(D1502="","Pick a category",IF(J1502="?","Category not on Categories tab",IF(AND(E1502&lt;&gt;"",F1502&lt;&gt;""),"Use In OR Out, not both",IF(AND(E1502="",F1502=""),"Add an amount",""))))))</f>
        <v/>
      </c>
    </row>
    <row r="1503" customFormat="false" ht="15" hidden="false" customHeight="false" outlineLevel="0" collapsed="false">
      <c r="A1503" s="9"/>
      <c r="B1503" s="10"/>
      <c r="C1503" s="10"/>
      <c r="D1503" s="10"/>
      <c r="E1503" s="11"/>
      <c r="F1503" s="11"/>
      <c r="G1503" s="10"/>
      <c r="H1503" s="10"/>
      <c r="I1503" s="10"/>
      <c r="J1503" s="12" t="str">
        <f aca="false">IF(D1503="","",IFERROR(INDEX(Categories!$B$2:$B$38,MATCH(D1503,Categories!$A$2:$A$38,0)),"?"))</f>
        <v/>
      </c>
      <c r="K1503" s="12" t="str">
        <f aca="false">IF(AND(A1503="",D1503="",E1503="",F1503=""),"",IF(A1503="","Add a date",IF(D1503="","Pick a category",IF(J1503="?","Category not on Categories tab",IF(AND(E1503&lt;&gt;"",F1503&lt;&gt;""),"Use In OR Out, not both",IF(AND(E1503="",F1503=""),"Add an amount",""))))))</f>
        <v/>
      </c>
    </row>
    <row r="1504" customFormat="false" ht="15" hidden="false" customHeight="false" outlineLevel="0" collapsed="false">
      <c r="A1504" s="9"/>
      <c r="B1504" s="10"/>
      <c r="C1504" s="10"/>
      <c r="D1504" s="10"/>
      <c r="E1504" s="11"/>
      <c r="F1504" s="11"/>
      <c r="G1504" s="10"/>
      <c r="H1504" s="10"/>
      <c r="I1504" s="10"/>
      <c r="J1504" s="12" t="str">
        <f aca="false">IF(D1504="","",IFERROR(INDEX(Categories!$B$2:$B$38,MATCH(D1504,Categories!$A$2:$A$38,0)),"?"))</f>
        <v/>
      </c>
      <c r="K1504" s="12" t="str">
        <f aca="false">IF(AND(A1504="",D1504="",E1504="",F1504=""),"",IF(A1504="","Add a date",IF(D1504="","Pick a category",IF(J1504="?","Category not on Categories tab",IF(AND(E1504&lt;&gt;"",F1504&lt;&gt;""),"Use In OR Out, not both",IF(AND(E1504="",F1504=""),"Add an amount",""))))))</f>
        <v/>
      </c>
    </row>
    <row r="1505" customFormat="false" ht="15" hidden="false" customHeight="false" outlineLevel="0" collapsed="false">
      <c r="A1505" s="9"/>
      <c r="B1505" s="10"/>
      <c r="C1505" s="10"/>
      <c r="D1505" s="10"/>
      <c r="E1505" s="11"/>
      <c r="F1505" s="11"/>
      <c r="G1505" s="10"/>
      <c r="H1505" s="10"/>
      <c r="I1505" s="10"/>
      <c r="J1505" s="12" t="str">
        <f aca="false">IF(D1505="","",IFERROR(INDEX(Categories!$B$2:$B$38,MATCH(D1505,Categories!$A$2:$A$38,0)),"?"))</f>
        <v/>
      </c>
      <c r="K1505" s="12" t="str">
        <f aca="false">IF(AND(A1505="",D1505="",E1505="",F1505=""),"",IF(A1505="","Add a date",IF(D1505="","Pick a category",IF(J1505="?","Category not on Categories tab",IF(AND(E1505&lt;&gt;"",F1505&lt;&gt;""),"Use In OR Out, not both",IF(AND(E1505="",F1505=""),"Add an amount",""))))))</f>
        <v/>
      </c>
    </row>
    <row r="1506" customFormat="false" ht="15" hidden="false" customHeight="false" outlineLevel="0" collapsed="false">
      <c r="A1506" s="9"/>
      <c r="B1506" s="10"/>
      <c r="C1506" s="10"/>
      <c r="D1506" s="10"/>
      <c r="E1506" s="11"/>
      <c r="F1506" s="11"/>
      <c r="G1506" s="10"/>
      <c r="H1506" s="10"/>
      <c r="I1506" s="10"/>
      <c r="J1506" s="12" t="str">
        <f aca="false">IF(D1506="","",IFERROR(INDEX(Categories!$B$2:$B$38,MATCH(D1506,Categories!$A$2:$A$38,0)),"?"))</f>
        <v/>
      </c>
      <c r="K1506" s="12" t="str">
        <f aca="false">IF(AND(A1506="",D1506="",E1506="",F1506=""),"",IF(A1506="","Add a date",IF(D1506="","Pick a category",IF(J1506="?","Category not on Categories tab",IF(AND(E1506&lt;&gt;"",F1506&lt;&gt;""),"Use In OR Out, not both",IF(AND(E1506="",F1506=""),"Add an amount",""))))))</f>
        <v/>
      </c>
    </row>
    <row r="1507" customFormat="false" ht="15" hidden="false" customHeight="false" outlineLevel="0" collapsed="false">
      <c r="A1507" s="9"/>
      <c r="B1507" s="10"/>
      <c r="C1507" s="10"/>
      <c r="D1507" s="10"/>
      <c r="E1507" s="11"/>
      <c r="F1507" s="11"/>
      <c r="G1507" s="10"/>
      <c r="H1507" s="10"/>
      <c r="I1507" s="10"/>
      <c r="J1507" s="12" t="str">
        <f aca="false">IF(D1507="","",IFERROR(INDEX(Categories!$B$2:$B$38,MATCH(D1507,Categories!$A$2:$A$38,0)),"?"))</f>
        <v/>
      </c>
      <c r="K1507" s="12" t="str">
        <f aca="false">IF(AND(A1507="",D1507="",E1507="",F1507=""),"",IF(A1507="","Add a date",IF(D1507="","Pick a category",IF(J1507="?","Category not on Categories tab",IF(AND(E1507&lt;&gt;"",F1507&lt;&gt;""),"Use In OR Out, not both",IF(AND(E1507="",F1507=""),"Add an amount",""))))))</f>
        <v/>
      </c>
    </row>
    <row r="1508" customFormat="false" ht="15" hidden="false" customHeight="false" outlineLevel="0" collapsed="false">
      <c r="A1508" s="9"/>
      <c r="B1508" s="10"/>
      <c r="C1508" s="10"/>
      <c r="D1508" s="10"/>
      <c r="E1508" s="11"/>
      <c r="F1508" s="11"/>
      <c r="G1508" s="10"/>
      <c r="H1508" s="10"/>
      <c r="I1508" s="10"/>
      <c r="J1508" s="12" t="str">
        <f aca="false">IF(D1508="","",IFERROR(INDEX(Categories!$B$2:$B$38,MATCH(D1508,Categories!$A$2:$A$38,0)),"?"))</f>
        <v/>
      </c>
      <c r="K1508" s="12" t="str">
        <f aca="false">IF(AND(A1508="",D1508="",E1508="",F1508=""),"",IF(A1508="","Add a date",IF(D1508="","Pick a category",IF(J1508="?","Category not on Categories tab",IF(AND(E1508&lt;&gt;"",F1508&lt;&gt;""),"Use In OR Out, not both",IF(AND(E1508="",F1508=""),"Add an amount",""))))))</f>
        <v/>
      </c>
    </row>
    <row r="1509" customFormat="false" ht="15" hidden="false" customHeight="false" outlineLevel="0" collapsed="false">
      <c r="A1509" s="9"/>
      <c r="B1509" s="10"/>
      <c r="C1509" s="10"/>
      <c r="D1509" s="10"/>
      <c r="E1509" s="11"/>
      <c r="F1509" s="11"/>
      <c r="G1509" s="10"/>
      <c r="H1509" s="10"/>
      <c r="I1509" s="10"/>
      <c r="J1509" s="12" t="str">
        <f aca="false">IF(D1509="","",IFERROR(INDEX(Categories!$B$2:$B$38,MATCH(D1509,Categories!$A$2:$A$38,0)),"?"))</f>
        <v/>
      </c>
      <c r="K1509" s="12" t="str">
        <f aca="false">IF(AND(A1509="",D1509="",E1509="",F1509=""),"",IF(A1509="","Add a date",IF(D1509="","Pick a category",IF(J1509="?","Category not on Categories tab",IF(AND(E1509&lt;&gt;"",F1509&lt;&gt;""),"Use In OR Out, not both",IF(AND(E1509="",F1509=""),"Add an amount",""))))))</f>
        <v/>
      </c>
    </row>
    <row r="1510" customFormat="false" ht="15" hidden="false" customHeight="false" outlineLevel="0" collapsed="false">
      <c r="A1510" s="9"/>
      <c r="B1510" s="10"/>
      <c r="C1510" s="10"/>
      <c r="D1510" s="10"/>
      <c r="E1510" s="11"/>
      <c r="F1510" s="11"/>
      <c r="G1510" s="10"/>
      <c r="H1510" s="10"/>
      <c r="I1510" s="10"/>
      <c r="J1510" s="12" t="str">
        <f aca="false">IF(D1510="","",IFERROR(INDEX(Categories!$B$2:$B$38,MATCH(D1510,Categories!$A$2:$A$38,0)),"?"))</f>
        <v/>
      </c>
      <c r="K1510" s="12" t="str">
        <f aca="false">IF(AND(A1510="",D1510="",E1510="",F1510=""),"",IF(A1510="","Add a date",IF(D1510="","Pick a category",IF(J1510="?","Category not on Categories tab",IF(AND(E1510&lt;&gt;"",F1510&lt;&gt;""),"Use In OR Out, not both",IF(AND(E1510="",F1510=""),"Add an amount",""))))))</f>
        <v/>
      </c>
    </row>
    <row r="1511" customFormat="false" ht="15" hidden="false" customHeight="false" outlineLevel="0" collapsed="false">
      <c r="A1511" s="9"/>
      <c r="B1511" s="10"/>
      <c r="C1511" s="10"/>
      <c r="D1511" s="10"/>
      <c r="E1511" s="11"/>
      <c r="F1511" s="11"/>
      <c r="G1511" s="10"/>
      <c r="H1511" s="10"/>
      <c r="I1511" s="10"/>
      <c r="J1511" s="12" t="str">
        <f aca="false">IF(D1511="","",IFERROR(INDEX(Categories!$B$2:$B$38,MATCH(D1511,Categories!$A$2:$A$38,0)),"?"))</f>
        <v/>
      </c>
      <c r="K1511" s="12" t="str">
        <f aca="false">IF(AND(A1511="",D1511="",E1511="",F1511=""),"",IF(A1511="","Add a date",IF(D1511="","Pick a category",IF(J1511="?","Category not on Categories tab",IF(AND(E1511&lt;&gt;"",F1511&lt;&gt;""),"Use In OR Out, not both",IF(AND(E1511="",F1511=""),"Add an amount",""))))))</f>
        <v/>
      </c>
    </row>
    <row r="1512" customFormat="false" ht="15" hidden="false" customHeight="false" outlineLevel="0" collapsed="false">
      <c r="A1512" s="9"/>
      <c r="B1512" s="10"/>
      <c r="C1512" s="10"/>
      <c r="D1512" s="10"/>
      <c r="E1512" s="11"/>
      <c r="F1512" s="11"/>
      <c r="G1512" s="10"/>
      <c r="H1512" s="10"/>
      <c r="I1512" s="10"/>
      <c r="J1512" s="12" t="str">
        <f aca="false">IF(D1512="","",IFERROR(INDEX(Categories!$B$2:$B$38,MATCH(D1512,Categories!$A$2:$A$38,0)),"?"))</f>
        <v/>
      </c>
      <c r="K1512" s="12" t="str">
        <f aca="false">IF(AND(A1512="",D1512="",E1512="",F1512=""),"",IF(A1512="","Add a date",IF(D1512="","Pick a category",IF(J1512="?","Category not on Categories tab",IF(AND(E1512&lt;&gt;"",F1512&lt;&gt;""),"Use In OR Out, not both",IF(AND(E1512="",F1512=""),"Add an amount",""))))))</f>
        <v/>
      </c>
    </row>
    <row r="1513" customFormat="false" ht="15" hidden="false" customHeight="false" outlineLevel="0" collapsed="false">
      <c r="A1513" s="9"/>
      <c r="B1513" s="10"/>
      <c r="C1513" s="10"/>
      <c r="D1513" s="10"/>
      <c r="E1513" s="11"/>
      <c r="F1513" s="11"/>
      <c r="G1513" s="10"/>
      <c r="H1513" s="10"/>
      <c r="I1513" s="10"/>
      <c r="J1513" s="12" t="str">
        <f aca="false">IF(D1513="","",IFERROR(INDEX(Categories!$B$2:$B$38,MATCH(D1513,Categories!$A$2:$A$38,0)),"?"))</f>
        <v/>
      </c>
      <c r="K1513" s="12" t="str">
        <f aca="false">IF(AND(A1513="",D1513="",E1513="",F1513=""),"",IF(A1513="","Add a date",IF(D1513="","Pick a category",IF(J1513="?","Category not on Categories tab",IF(AND(E1513&lt;&gt;"",F1513&lt;&gt;""),"Use In OR Out, not both",IF(AND(E1513="",F1513=""),"Add an amount",""))))))</f>
        <v/>
      </c>
    </row>
    <row r="1514" customFormat="false" ht="15" hidden="false" customHeight="false" outlineLevel="0" collapsed="false">
      <c r="A1514" s="9"/>
      <c r="B1514" s="10"/>
      <c r="C1514" s="10"/>
      <c r="D1514" s="10"/>
      <c r="E1514" s="11"/>
      <c r="F1514" s="11"/>
      <c r="G1514" s="10"/>
      <c r="H1514" s="10"/>
      <c r="I1514" s="10"/>
      <c r="J1514" s="12" t="str">
        <f aca="false">IF(D1514="","",IFERROR(INDEX(Categories!$B$2:$B$38,MATCH(D1514,Categories!$A$2:$A$38,0)),"?"))</f>
        <v/>
      </c>
      <c r="K1514" s="12" t="str">
        <f aca="false">IF(AND(A1514="",D1514="",E1514="",F1514=""),"",IF(A1514="","Add a date",IF(D1514="","Pick a category",IF(J1514="?","Category not on Categories tab",IF(AND(E1514&lt;&gt;"",F1514&lt;&gt;""),"Use In OR Out, not both",IF(AND(E1514="",F1514=""),"Add an amount",""))))))</f>
        <v/>
      </c>
    </row>
    <row r="1515" customFormat="false" ht="15" hidden="false" customHeight="false" outlineLevel="0" collapsed="false">
      <c r="A1515" s="9"/>
      <c r="B1515" s="10"/>
      <c r="C1515" s="10"/>
      <c r="D1515" s="10"/>
      <c r="E1515" s="11"/>
      <c r="F1515" s="11"/>
      <c r="G1515" s="10"/>
      <c r="H1515" s="10"/>
      <c r="I1515" s="10"/>
      <c r="J1515" s="12" t="str">
        <f aca="false">IF(D1515="","",IFERROR(INDEX(Categories!$B$2:$B$38,MATCH(D1515,Categories!$A$2:$A$38,0)),"?"))</f>
        <v/>
      </c>
      <c r="K1515" s="12" t="str">
        <f aca="false">IF(AND(A1515="",D1515="",E1515="",F1515=""),"",IF(A1515="","Add a date",IF(D1515="","Pick a category",IF(J1515="?","Category not on Categories tab",IF(AND(E1515&lt;&gt;"",F1515&lt;&gt;""),"Use In OR Out, not both",IF(AND(E1515="",F1515=""),"Add an amount",""))))))</f>
        <v/>
      </c>
    </row>
    <row r="1516" customFormat="false" ht="15" hidden="false" customHeight="false" outlineLevel="0" collapsed="false">
      <c r="A1516" s="9"/>
      <c r="B1516" s="10"/>
      <c r="C1516" s="10"/>
      <c r="D1516" s="10"/>
      <c r="E1516" s="11"/>
      <c r="F1516" s="11"/>
      <c r="G1516" s="10"/>
      <c r="H1516" s="10"/>
      <c r="I1516" s="10"/>
      <c r="J1516" s="12" t="str">
        <f aca="false">IF(D1516="","",IFERROR(INDEX(Categories!$B$2:$B$38,MATCH(D1516,Categories!$A$2:$A$38,0)),"?"))</f>
        <v/>
      </c>
      <c r="K1516" s="12" t="str">
        <f aca="false">IF(AND(A1516="",D1516="",E1516="",F1516=""),"",IF(A1516="","Add a date",IF(D1516="","Pick a category",IF(J1516="?","Category not on Categories tab",IF(AND(E1516&lt;&gt;"",F1516&lt;&gt;""),"Use In OR Out, not both",IF(AND(E1516="",F1516=""),"Add an amount",""))))))</f>
        <v/>
      </c>
    </row>
    <row r="1517" customFormat="false" ht="15" hidden="false" customHeight="false" outlineLevel="0" collapsed="false">
      <c r="A1517" s="9"/>
      <c r="B1517" s="10"/>
      <c r="C1517" s="10"/>
      <c r="D1517" s="10"/>
      <c r="E1517" s="11"/>
      <c r="F1517" s="11"/>
      <c r="G1517" s="10"/>
      <c r="H1517" s="10"/>
      <c r="I1517" s="10"/>
      <c r="J1517" s="12" t="str">
        <f aca="false">IF(D1517="","",IFERROR(INDEX(Categories!$B$2:$B$38,MATCH(D1517,Categories!$A$2:$A$38,0)),"?"))</f>
        <v/>
      </c>
      <c r="K1517" s="12" t="str">
        <f aca="false">IF(AND(A1517="",D1517="",E1517="",F1517=""),"",IF(A1517="","Add a date",IF(D1517="","Pick a category",IF(J1517="?","Category not on Categories tab",IF(AND(E1517&lt;&gt;"",F1517&lt;&gt;""),"Use In OR Out, not both",IF(AND(E1517="",F1517=""),"Add an amount",""))))))</f>
        <v/>
      </c>
    </row>
    <row r="1518" customFormat="false" ht="15" hidden="false" customHeight="false" outlineLevel="0" collapsed="false">
      <c r="A1518" s="9"/>
      <c r="B1518" s="10"/>
      <c r="C1518" s="10"/>
      <c r="D1518" s="10"/>
      <c r="E1518" s="11"/>
      <c r="F1518" s="11"/>
      <c r="G1518" s="10"/>
      <c r="H1518" s="10"/>
      <c r="I1518" s="10"/>
      <c r="J1518" s="12" t="str">
        <f aca="false">IF(D1518="","",IFERROR(INDEX(Categories!$B$2:$B$38,MATCH(D1518,Categories!$A$2:$A$38,0)),"?"))</f>
        <v/>
      </c>
      <c r="K1518" s="12" t="str">
        <f aca="false">IF(AND(A1518="",D1518="",E1518="",F1518=""),"",IF(A1518="","Add a date",IF(D1518="","Pick a category",IF(J1518="?","Category not on Categories tab",IF(AND(E1518&lt;&gt;"",F1518&lt;&gt;""),"Use In OR Out, not both",IF(AND(E1518="",F1518=""),"Add an amount",""))))))</f>
        <v/>
      </c>
    </row>
    <row r="1519" customFormat="false" ht="15" hidden="false" customHeight="false" outlineLevel="0" collapsed="false">
      <c r="A1519" s="9"/>
      <c r="B1519" s="10"/>
      <c r="C1519" s="10"/>
      <c r="D1519" s="10"/>
      <c r="E1519" s="11"/>
      <c r="F1519" s="11"/>
      <c r="G1519" s="10"/>
      <c r="H1519" s="10"/>
      <c r="I1519" s="10"/>
      <c r="J1519" s="12" t="str">
        <f aca="false">IF(D1519="","",IFERROR(INDEX(Categories!$B$2:$B$38,MATCH(D1519,Categories!$A$2:$A$38,0)),"?"))</f>
        <v/>
      </c>
      <c r="K1519" s="12" t="str">
        <f aca="false">IF(AND(A1519="",D1519="",E1519="",F1519=""),"",IF(A1519="","Add a date",IF(D1519="","Pick a category",IF(J1519="?","Category not on Categories tab",IF(AND(E1519&lt;&gt;"",F1519&lt;&gt;""),"Use In OR Out, not both",IF(AND(E1519="",F1519=""),"Add an amount",""))))))</f>
        <v/>
      </c>
    </row>
    <row r="1520" customFormat="false" ht="15" hidden="false" customHeight="false" outlineLevel="0" collapsed="false">
      <c r="A1520" s="9"/>
      <c r="B1520" s="10"/>
      <c r="C1520" s="10"/>
      <c r="D1520" s="10"/>
      <c r="E1520" s="11"/>
      <c r="F1520" s="11"/>
      <c r="G1520" s="10"/>
      <c r="H1520" s="10"/>
      <c r="I1520" s="10"/>
      <c r="J1520" s="12" t="str">
        <f aca="false">IF(D1520="","",IFERROR(INDEX(Categories!$B$2:$B$38,MATCH(D1520,Categories!$A$2:$A$38,0)),"?"))</f>
        <v/>
      </c>
      <c r="K1520" s="12" t="str">
        <f aca="false">IF(AND(A1520="",D1520="",E1520="",F1520=""),"",IF(A1520="","Add a date",IF(D1520="","Pick a category",IF(J1520="?","Category not on Categories tab",IF(AND(E1520&lt;&gt;"",F1520&lt;&gt;""),"Use In OR Out, not both",IF(AND(E1520="",F1520=""),"Add an amount",""))))))</f>
        <v/>
      </c>
    </row>
    <row r="1521" customFormat="false" ht="15" hidden="false" customHeight="false" outlineLevel="0" collapsed="false">
      <c r="A1521" s="9"/>
      <c r="B1521" s="10"/>
      <c r="C1521" s="10"/>
      <c r="D1521" s="10"/>
      <c r="E1521" s="11"/>
      <c r="F1521" s="11"/>
      <c r="G1521" s="10"/>
      <c r="H1521" s="10"/>
      <c r="I1521" s="10"/>
      <c r="J1521" s="12" t="str">
        <f aca="false">IF(D1521="","",IFERROR(INDEX(Categories!$B$2:$B$38,MATCH(D1521,Categories!$A$2:$A$38,0)),"?"))</f>
        <v/>
      </c>
      <c r="K1521" s="12" t="str">
        <f aca="false">IF(AND(A1521="",D1521="",E1521="",F1521=""),"",IF(A1521="","Add a date",IF(D1521="","Pick a category",IF(J1521="?","Category not on Categories tab",IF(AND(E1521&lt;&gt;"",F1521&lt;&gt;""),"Use In OR Out, not both",IF(AND(E1521="",F1521=""),"Add an amount",""))))))</f>
        <v/>
      </c>
    </row>
    <row r="1522" customFormat="false" ht="15" hidden="false" customHeight="false" outlineLevel="0" collapsed="false">
      <c r="A1522" s="9"/>
      <c r="B1522" s="10"/>
      <c r="C1522" s="10"/>
      <c r="D1522" s="10"/>
      <c r="E1522" s="11"/>
      <c r="F1522" s="11"/>
      <c r="G1522" s="10"/>
      <c r="H1522" s="10"/>
      <c r="I1522" s="10"/>
      <c r="J1522" s="12" t="str">
        <f aca="false">IF(D1522="","",IFERROR(INDEX(Categories!$B$2:$B$38,MATCH(D1522,Categories!$A$2:$A$38,0)),"?"))</f>
        <v/>
      </c>
      <c r="K1522" s="12" t="str">
        <f aca="false">IF(AND(A1522="",D1522="",E1522="",F1522=""),"",IF(A1522="","Add a date",IF(D1522="","Pick a category",IF(J1522="?","Category not on Categories tab",IF(AND(E1522&lt;&gt;"",F1522&lt;&gt;""),"Use In OR Out, not both",IF(AND(E1522="",F1522=""),"Add an amount",""))))))</f>
        <v/>
      </c>
    </row>
    <row r="1523" customFormat="false" ht="15" hidden="false" customHeight="false" outlineLevel="0" collapsed="false">
      <c r="A1523" s="9"/>
      <c r="B1523" s="10"/>
      <c r="C1523" s="10"/>
      <c r="D1523" s="10"/>
      <c r="E1523" s="11"/>
      <c r="F1523" s="11"/>
      <c r="G1523" s="10"/>
      <c r="H1523" s="10"/>
      <c r="I1523" s="10"/>
      <c r="J1523" s="12" t="str">
        <f aca="false">IF(D1523="","",IFERROR(INDEX(Categories!$B$2:$B$38,MATCH(D1523,Categories!$A$2:$A$38,0)),"?"))</f>
        <v/>
      </c>
      <c r="K1523" s="12" t="str">
        <f aca="false">IF(AND(A1523="",D1523="",E1523="",F1523=""),"",IF(A1523="","Add a date",IF(D1523="","Pick a category",IF(J1523="?","Category not on Categories tab",IF(AND(E1523&lt;&gt;"",F1523&lt;&gt;""),"Use In OR Out, not both",IF(AND(E1523="",F1523=""),"Add an amount",""))))))</f>
        <v/>
      </c>
    </row>
    <row r="1524" customFormat="false" ht="15" hidden="false" customHeight="false" outlineLevel="0" collapsed="false">
      <c r="A1524" s="9"/>
      <c r="B1524" s="10"/>
      <c r="C1524" s="10"/>
      <c r="D1524" s="10"/>
      <c r="E1524" s="11"/>
      <c r="F1524" s="11"/>
      <c r="G1524" s="10"/>
      <c r="H1524" s="10"/>
      <c r="I1524" s="10"/>
      <c r="J1524" s="12" t="str">
        <f aca="false">IF(D1524="","",IFERROR(INDEX(Categories!$B$2:$B$38,MATCH(D1524,Categories!$A$2:$A$38,0)),"?"))</f>
        <v/>
      </c>
      <c r="K1524" s="12" t="str">
        <f aca="false">IF(AND(A1524="",D1524="",E1524="",F1524=""),"",IF(A1524="","Add a date",IF(D1524="","Pick a category",IF(J1524="?","Category not on Categories tab",IF(AND(E1524&lt;&gt;"",F1524&lt;&gt;""),"Use In OR Out, not both",IF(AND(E1524="",F1524=""),"Add an amount",""))))))</f>
        <v/>
      </c>
    </row>
    <row r="1525" customFormat="false" ht="15" hidden="false" customHeight="false" outlineLevel="0" collapsed="false">
      <c r="A1525" s="9"/>
      <c r="B1525" s="10"/>
      <c r="C1525" s="10"/>
      <c r="D1525" s="10"/>
      <c r="E1525" s="11"/>
      <c r="F1525" s="11"/>
      <c r="G1525" s="10"/>
      <c r="H1525" s="10"/>
      <c r="I1525" s="10"/>
      <c r="J1525" s="12" t="str">
        <f aca="false">IF(D1525="","",IFERROR(INDEX(Categories!$B$2:$B$38,MATCH(D1525,Categories!$A$2:$A$38,0)),"?"))</f>
        <v/>
      </c>
      <c r="K1525" s="12" t="str">
        <f aca="false">IF(AND(A1525="",D1525="",E1525="",F1525=""),"",IF(A1525="","Add a date",IF(D1525="","Pick a category",IF(J1525="?","Category not on Categories tab",IF(AND(E1525&lt;&gt;"",F1525&lt;&gt;""),"Use In OR Out, not both",IF(AND(E1525="",F1525=""),"Add an amount",""))))))</f>
        <v/>
      </c>
    </row>
    <row r="1526" customFormat="false" ht="15" hidden="false" customHeight="false" outlineLevel="0" collapsed="false">
      <c r="A1526" s="9"/>
      <c r="B1526" s="10"/>
      <c r="C1526" s="10"/>
      <c r="D1526" s="10"/>
      <c r="E1526" s="11"/>
      <c r="F1526" s="11"/>
      <c r="G1526" s="10"/>
      <c r="H1526" s="10"/>
      <c r="I1526" s="10"/>
      <c r="J1526" s="12" t="str">
        <f aca="false">IF(D1526="","",IFERROR(INDEX(Categories!$B$2:$B$38,MATCH(D1526,Categories!$A$2:$A$38,0)),"?"))</f>
        <v/>
      </c>
      <c r="K1526" s="12" t="str">
        <f aca="false">IF(AND(A1526="",D1526="",E1526="",F1526=""),"",IF(A1526="","Add a date",IF(D1526="","Pick a category",IF(J1526="?","Category not on Categories tab",IF(AND(E1526&lt;&gt;"",F1526&lt;&gt;""),"Use In OR Out, not both",IF(AND(E1526="",F1526=""),"Add an amount",""))))))</f>
        <v/>
      </c>
    </row>
    <row r="1527" customFormat="false" ht="15" hidden="false" customHeight="false" outlineLevel="0" collapsed="false">
      <c r="A1527" s="9"/>
      <c r="B1527" s="10"/>
      <c r="C1527" s="10"/>
      <c r="D1527" s="10"/>
      <c r="E1527" s="11"/>
      <c r="F1527" s="11"/>
      <c r="G1527" s="10"/>
      <c r="H1527" s="10"/>
      <c r="I1527" s="10"/>
      <c r="J1527" s="12" t="str">
        <f aca="false">IF(D1527="","",IFERROR(INDEX(Categories!$B$2:$B$38,MATCH(D1527,Categories!$A$2:$A$38,0)),"?"))</f>
        <v/>
      </c>
      <c r="K1527" s="12" t="str">
        <f aca="false">IF(AND(A1527="",D1527="",E1527="",F1527=""),"",IF(A1527="","Add a date",IF(D1527="","Pick a category",IF(J1527="?","Category not on Categories tab",IF(AND(E1527&lt;&gt;"",F1527&lt;&gt;""),"Use In OR Out, not both",IF(AND(E1527="",F1527=""),"Add an amount",""))))))</f>
        <v/>
      </c>
    </row>
    <row r="1528" customFormat="false" ht="15" hidden="false" customHeight="false" outlineLevel="0" collapsed="false">
      <c r="A1528" s="9"/>
      <c r="B1528" s="10"/>
      <c r="C1528" s="10"/>
      <c r="D1528" s="10"/>
      <c r="E1528" s="11"/>
      <c r="F1528" s="11"/>
      <c r="G1528" s="10"/>
      <c r="H1528" s="10"/>
      <c r="I1528" s="10"/>
      <c r="J1528" s="12" t="str">
        <f aca="false">IF(D1528="","",IFERROR(INDEX(Categories!$B$2:$B$38,MATCH(D1528,Categories!$A$2:$A$38,0)),"?"))</f>
        <v/>
      </c>
      <c r="K1528" s="12" t="str">
        <f aca="false">IF(AND(A1528="",D1528="",E1528="",F1528=""),"",IF(A1528="","Add a date",IF(D1528="","Pick a category",IF(J1528="?","Category not on Categories tab",IF(AND(E1528&lt;&gt;"",F1528&lt;&gt;""),"Use In OR Out, not both",IF(AND(E1528="",F1528=""),"Add an amount",""))))))</f>
        <v/>
      </c>
    </row>
    <row r="1529" customFormat="false" ht="15" hidden="false" customHeight="false" outlineLevel="0" collapsed="false">
      <c r="A1529" s="9"/>
      <c r="B1529" s="10"/>
      <c r="C1529" s="10"/>
      <c r="D1529" s="10"/>
      <c r="E1529" s="11"/>
      <c r="F1529" s="11"/>
      <c r="G1529" s="10"/>
      <c r="H1529" s="10"/>
      <c r="I1529" s="10"/>
      <c r="J1529" s="12" t="str">
        <f aca="false">IF(D1529="","",IFERROR(INDEX(Categories!$B$2:$B$38,MATCH(D1529,Categories!$A$2:$A$38,0)),"?"))</f>
        <v/>
      </c>
      <c r="K1529" s="12" t="str">
        <f aca="false">IF(AND(A1529="",D1529="",E1529="",F1529=""),"",IF(A1529="","Add a date",IF(D1529="","Pick a category",IF(J1529="?","Category not on Categories tab",IF(AND(E1529&lt;&gt;"",F1529&lt;&gt;""),"Use In OR Out, not both",IF(AND(E1529="",F1529=""),"Add an amount",""))))))</f>
        <v/>
      </c>
    </row>
    <row r="1530" customFormat="false" ht="15" hidden="false" customHeight="false" outlineLevel="0" collapsed="false">
      <c r="A1530" s="9"/>
      <c r="B1530" s="10"/>
      <c r="C1530" s="10"/>
      <c r="D1530" s="10"/>
      <c r="E1530" s="11"/>
      <c r="F1530" s="11"/>
      <c r="G1530" s="10"/>
      <c r="H1530" s="10"/>
      <c r="I1530" s="10"/>
      <c r="J1530" s="12" t="str">
        <f aca="false">IF(D1530="","",IFERROR(INDEX(Categories!$B$2:$B$38,MATCH(D1530,Categories!$A$2:$A$38,0)),"?"))</f>
        <v/>
      </c>
      <c r="K1530" s="12" t="str">
        <f aca="false">IF(AND(A1530="",D1530="",E1530="",F1530=""),"",IF(A1530="","Add a date",IF(D1530="","Pick a category",IF(J1530="?","Category not on Categories tab",IF(AND(E1530&lt;&gt;"",F1530&lt;&gt;""),"Use In OR Out, not both",IF(AND(E1530="",F1530=""),"Add an amount",""))))))</f>
        <v/>
      </c>
    </row>
    <row r="1531" customFormat="false" ht="15" hidden="false" customHeight="false" outlineLevel="0" collapsed="false">
      <c r="A1531" s="9"/>
      <c r="B1531" s="10"/>
      <c r="C1531" s="10"/>
      <c r="D1531" s="10"/>
      <c r="E1531" s="11"/>
      <c r="F1531" s="11"/>
      <c r="G1531" s="10"/>
      <c r="H1531" s="10"/>
      <c r="I1531" s="10"/>
      <c r="J1531" s="12" t="str">
        <f aca="false">IF(D1531="","",IFERROR(INDEX(Categories!$B$2:$B$38,MATCH(D1531,Categories!$A$2:$A$38,0)),"?"))</f>
        <v/>
      </c>
      <c r="K1531" s="12" t="str">
        <f aca="false">IF(AND(A1531="",D1531="",E1531="",F1531=""),"",IF(A1531="","Add a date",IF(D1531="","Pick a category",IF(J1531="?","Category not on Categories tab",IF(AND(E1531&lt;&gt;"",F1531&lt;&gt;""),"Use In OR Out, not both",IF(AND(E1531="",F1531=""),"Add an amount",""))))))</f>
        <v/>
      </c>
    </row>
    <row r="1532" customFormat="false" ht="15" hidden="false" customHeight="false" outlineLevel="0" collapsed="false">
      <c r="A1532" s="9"/>
      <c r="B1532" s="10"/>
      <c r="C1532" s="10"/>
      <c r="D1532" s="10"/>
      <c r="E1532" s="11"/>
      <c r="F1532" s="11"/>
      <c r="G1532" s="10"/>
      <c r="H1532" s="10"/>
      <c r="I1532" s="10"/>
      <c r="J1532" s="12" t="str">
        <f aca="false">IF(D1532="","",IFERROR(INDEX(Categories!$B$2:$B$38,MATCH(D1532,Categories!$A$2:$A$38,0)),"?"))</f>
        <v/>
      </c>
      <c r="K1532" s="12" t="str">
        <f aca="false">IF(AND(A1532="",D1532="",E1532="",F1532=""),"",IF(A1532="","Add a date",IF(D1532="","Pick a category",IF(J1532="?","Category not on Categories tab",IF(AND(E1532&lt;&gt;"",F1532&lt;&gt;""),"Use In OR Out, not both",IF(AND(E1532="",F1532=""),"Add an amount",""))))))</f>
        <v/>
      </c>
    </row>
    <row r="1533" customFormat="false" ht="15" hidden="false" customHeight="false" outlineLevel="0" collapsed="false">
      <c r="A1533" s="9"/>
      <c r="B1533" s="10"/>
      <c r="C1533" s="10"/>
      <c r="D1533" s="10"/>
      <c r="E1533" s="11"/>
      <c r="F1533" s="11"/>
      <c r="G1533" s="10"/>
      <c r="H1533" s="10"/>
      <c r="I1533" s="10"/>
      <c r="J1533" s="12" t="str">
        <f aca="false">IF(D1533="","",IFERROR(INDEX(Categories!$B$2:$B$38,MATCH(D1533,Categories!$A$2:$A$38,0)),"?"))</f>
        <v/>
      </c>
      <c r="K1533" s="12" t="str">
        <f aca="false">IF(AND(A1533="",D1533="",E1533="",F1533=""),"",IF(A1533="","Add a date",IF(D1533="","Pick a category",IF(J1533="?","Category not on Categories tab",IF(AND(E1533&lt;&gt;"",F1533&lt;&gt;""),"Use In OR Out, not both",IF(AND(E1533="",F1533=""),"Add an amount",""))))))</f>
        <v/>
      </c>
    </row>
    <row r="1534" customFormat="false" ht="15" hidden="false" customHeight="false" outlineLevel="0" collapsed="false">
      <c r="A1534" s="9"/>
      <c r="B1534" s="10"/>
      <c r="C1534" s="10"/>
      <c r="D1534" s="10"/>
      <c r="E1534" s="11"/>
      <c r="F1534" s="11"/>
      <c r="G1534" s="10"/>
      <c r="H1534" s="10"/>
      <c r="I1534" s="10"/>
      <c r="J1534" s="12" t="str">
        <f aca="false">IF(D1534="","",IFERROR(INDEX(Categories!$B$2:$B$38,MATCH(D1534,Categories!$A$2:$A$38,0)),"?"))</f>
        <v/>
      </c>
      <c r="K1534" s="12" t="str">
        <f aca="false">IF(AND(A1534="",D1534="",E1534="",F1534=""),"",IF(A1534="","Add a date",IF(D1534="","Pick a category",IF(J1534="?","Category not on Categories tab",IF(AND(E1534&lt;&gt;"",F1534&lt;&gt;""),"Use In OR Out, not both",IF(AND(E1534="",F1534=""),"Add an amount",""))))))</f>
        <v/>
      </c>
    </row>
    <row r="1535" customFormat="false" ht="15" hidden="false" customHeight="false" outlineLevel="0" collapsed="false">
      <c r="A1535" s="9"/>
      <c r="B1535" s="10"/>
      <c r="C1535" s="10"/>
      <c r="D1535" s="10"/>
      <c r="E1535" s="11"/>
      <c r="F1535" s="11"/>
      <c r="G1535" s="10"/>
      <c r="H1535" s="10"/>
      <c r="I1535" s="10"/>
      <c r="J1535" s="12" t="str">
        <f aca="false">IF(D1535="","",IFERROR(INDEX(Categories!$B$2:$B$38,MATCH(D1535,Categories!$A$2:$A$38,0)),"?"))</f>
        <v/>
      </c>
      <c r="K1535" s="12" t="str">
        <f aca="false">IF(AND(A1535="",D1535="",E1535="",F1535=""),"",IF(A1535="","Add a date",IF(D1535="","Pick a category",IF(J1535="?","Category not on Categories tab",IF(AND(E1535&lt;&gt;"",F1535&lt;&gt;""),"Use In OR Out, not both",IF(AND(E1535="",F1535=""),"Add an amount",""))))))</f>
        <v/>
      </c>
    </row>
    <row r="1536" customFormat="false" ht="15" hidden="false" customHeight="false" outlineLevel="0" collapsed="false">
      <c r="A1536" s="9"/>
      <c r="B1536" s="10"/>
      <c r="C1536" s="10"/>
      <c r="D1536" s="10"/>
      <c r="E1536" s="11"/>
      <c r="F1536" s="11"/>
      <c r="G1536" s="10"/>
      <c r="H1536" s="10"/>
      <c r="I1536" s="10"/>
      <c r="J1536" s="12" t="str">
        <f aca="false">IF(D1536="","",IFERROR(INDEX(Categories!$B$2:$B$38,MATCH(D1536,Categories!$A$2:$A$38,0)),"?"))</f>
        <v/>
      </c>
      <c r="K1536" s="12" t="str">
        <f aca="false">IF(AND(A1536="",D1536="",E1536="",F1536=""),"",IF(A1536="","Add a date",IF(D1536="","Pick a category",IF(J1536="?","Category not on Categories tab",IF(AND(E1536&lt;&gt;"",F1536&lt;&gt;""),"Use In OR Out, not both",IF(AND(E1536="",F1536=""),"Add an amount",""))))))</f>
        <v/>
      </c>
    </row>
    <row r="1537" customFormat="false" ht="15" hidden="false" customHeight="false" outlineLevel="0" collapsed="false">
      <c r="A1537" s="9"/>
      <c r="B1537" s="10"/>
      <c r="C1537" s="10"/>
      <c r="D1537" s="10"/>
      <c r="E1537" s="11"/>
      <c r="F1537" s="11"/>
      <c r="G1537" s="10"/>
      <c r="H1537" s="10"/>
      <c r="I1537" s="10"/>
      <c r="J1537" s="12" t="str">
        <f aca="false">IF(D1537="","",IFERROR(INDEX(Categories!$B$2:$B$38,MATCH(D1537,Categories!$A$2:$A$38,0)),"?"))</f>
        <v/>
      </c>
      <c r="K1537" s="12" t="str">
        <f aca="false">IF(AND(A1537="",D1537="",E1537="",F1537=""),"",IF(A1537="","Add a date",IF(D1537="","Pick a category",IF(J1537="?","Category not on Categories tab",IF(AND(E1537&lt;&gt;"",F1537&lt;&gt;""),"Use In OR Out, not both",IF(AND(E1537="",F1537=""),"Add an amount",""))))))</f>
        <v/>
      </c>
    </row>
    <row r="1538" customFormat="false" ht="15" hidden="false" customHeight="false" outlineLevel="0" collapsed="false">
      <c r="A1538" s="9"/>
      <c r="B1538" s="10"/>
      <c r="C1538" s="10"/>
      <c r="D1538" s="10"/>
      <c r="E1538" s="11"/>
      <c r="F1538" s="11"/>
      <c r="G1538" s="10"/>
      <c r="H1538" s="10"/>
      <c r="I1538" s="10"/>
      <c r="J1538" s="12" t="str">
        <f aca="false">IF(D1538="","",IFERROR(INDEX(Categories!$B$2:$B$38,MATCH(D1538,Categories!$A$2:$A$38,0)),"?"))</f>
        <v/>
      </c>
      <c r="K1538" s="12" t="str">
        <f aca="false">IF(AND(A1538="",D1538="",E1538="",F1538=""),"",IF(A1538="","Add a date",IF(D1538="","Pick a category",IF(J1538="?","Category not on Categories tab",IF(AND(E1538&lt;&gt;"",F1538&lt;&gt;""),"Use In OR Out, not both",IF(AND(E1538="",F1538=""),"Add an amount",""))))))</f>
        <v/>
      </c>
    </row>
    <row r="1539" customFormat="false" ht="15" hidden="false" customHeight="false" outlineLevel="0" collapsed="false">
      <c r="A1539" s="9"/>
      <c r="B1539" s="10"/>
      <c r="C1539" s="10"/>
      <c r="D1539" s="10"/>
      <c r="E1539" s="11"/>
      <c r="F1539" s="11"/>
      <c r="G1539" s="10"/>
      <c r="H1539" s="10"/>
      <c r="I1539" s="10"/>
      <c r="J1539" s="12" t="str">
        <f aca="false">IF(D1539="","",IFERROR(INDEX(Categories!$B$2:$B$38,MATCH(D1539,Categories!$A$2:$A$38,0)),"?"))</f>
        <v/>
      </c>
      <c r="K1539" s="12" t="str">
        <f aca="false">IF(AND(A1539="",D1539="",E1539="",F1539=""),"",IF(A1539="","Add a date",IF(D1539="","Pick a category",IF(J1539="?","Category not on Categories tab",IF(AND(E1539&lt;&gt;"",F1539&lt;&gt;""),"Use In OR Out, not both",IF(AND(E1539="",F1539=""),"Add an amount",""))))))</f>
        <v/>
      </c>
    </row>
    <row r="1540" customFormat="false" ht="15" hidden="false" customHeight="false" outlineLevel="0" collapsed="false">
      <c r="A1540" s="9"/>
      <c r="B1540" s="10"/>
      <c r="C1540" s="10"/>
      <c r="D1540" s="10"/>
      <c r="E1540" s="11"/>
      <c r="F1540" s="11"/>
      <c r="G1540" s="10"/>
      <c r="H1540" s="10"/>
      <c r="I1540" s="10"/>
      <c r="J1540" s="12" t="str">
        <f aca="false">IF(D1540="","",IFERROR(INDEX(Categories!$B$2:$B$38,MATCH(D1540,Categories!$A$2:$A$38,0)),"?"))</f>
        <v/>
      </c>
      <c r="K1540" s="12" t="str">
        <f aca="false">IF(AND(A1540="",D1540="",E1540="",F1540=""),"",IF(A1540="","Add a date",IF(D1540="","Pick a category",IF(J1540="?","Category not on Categories tab",IF(AND(E1540&lt;&gt;"",F1540&lt;&gt;""),"Use In OR Out, not both",IF(AND(E1540="",F1540=""),"Add an amount",""))))))</f>
        <v/>
      </c>
    </row>
    <row r="1541" customFormat="false" ht="15" hidden="false" customHeight="false" outlineLevel="0" collapsed="false">
      <c r="A1541" s="9"/>
      <c r="B1541" s="10"/>
      <c r="C1541" s="10"/>
      <c r="D1541" s="10"/>
      <c r="E1541" s="11"/>
      <c r="F1541" s="11"/>
      <c r="G1541" s="10"/>
      <c r="H1541" s="10"/>
      <c r="I1541" s="10"/>
      <c r="J1541" s="12" t="str">
        <f aca="false">IF(D1541="","",IFERROR(INDEX(Categories!$B$2:$B$38,MATCH(D1541,Categories!$A$2:$A$38,0)),"?"))</f>
        <v/>
      </c>
      <c r="K1541" s="12" t="str">
        <f aca="false">IF(AND(A1541="",D1541="",E1541="",F1541=""),"",IF(A1541="","Add a date",IF(D1541="","Pick a category",IF(J1541="?","Category not on Categories tab",IF(AND(E1541&lt;&gt;"",F1541&lt;&gt;""),"Use In OR Out, not both",IF(AND(E1541="",F1541=""),"Add an amount",""))))))</f>
        <v/>
      </c>
    </row>
    <row r="1542" customFormat="false" ht="15" hidden="false" customHeight="false" outlineLevel="0" collapsed="false">
      <c r="A1542" s="9"/>
      <c r="B1542" s="10"/>
      <c r="C1542" s="10"/>
      <c r="D1542" s="10"/>
      <c r="E1542" s="11"/>
      <c r="F1542" s="11"/>
      <c r="G1542" s="10"/>
      <c r="H1542" s="10"/>
      <c r="I1542" s="10"/>
      <c r="J1542" s="12" t="str">
        <f aca="false">IF(D1542="","",IFERROR(INDEX(Categories!$B$2:$B$38,MATCH(D1542,Categories!$A$2:$A$38,0)),"?"))</f>
        <v/>
      </c>
      <c r="K1542" s="12" t="str">
        <f aca="false">IF(AND(A1542="",D1542="",E1542="",F1542=""),"",IF(A1542="","Add a date",IF(D1542="","Pick a category",IF(J1542="?","Category not on Categories tab",IF(AND(E1542&lt;&gt;"",F1542&lt;&gt;""),"Use In OR Out, not both",IF(AND(E1542="",F1542=""),"Add an amount",""))))))</f>
        <v/>
      </c>
    </row>
    <row r="1543" customFormat="false" ht="15" hidden="false" customHeight="false" outlineLevel="0" collapsed="false">
      <c r="A1543" s="9"/>
      <c r="B1543" s="10"/>
      <c r="C1543" s="10"/>
      <c r="D1543" s="10"/>
      <c r="E1543" s="11"/>
      <c r="F1543" s="11"/>
      <c r="G1543" s="10"/>
      <c r="H1543" s="10"/>
      <c r="I1543" s="10"/>
      <c r="J1543" s="12" t="str">
        <f aca="false">IF(D1543="","",IFERROR(INDEX(Categories!$B$2:$B$38,MATCH(D1543,Categories!$A$2:$A$38,0)),"?"))</f>
        <v/>
      </c>
      <c r="K1543" s="12" t="str">
        <f aca="false">IF(AND(A1543="",D1543="",E1543="",F1543=""),"",IF(A1543="","Add a date",IF(D1543="","Pick a category",IF(J1543="?","Category not on Categories tab",IF(AND(E1543&lt;&gt;"",F1543&lt;&gt;""),"Use In OR Out, not both",IF(AND(E1543="",F1543=""),"Add an amount",""))))))</f>
        <v/>
      </c>
    </row>
    <row r="1544" customFormat="false" ht="15" hidden="false" customHeight="false" outlineLevel="0" collapsed="false">
      <c r="A1544" s="9"/>
      <c r="B1544" s="10"/>
      <c r="C1544" s="10"/>
      <c r="D1544" s="10"/>
      <c r="E1544" s="11"/>
      <c r="F1544" s="11"/>
      <c r="G1544" s="10"/>
      <c r="H1544" s="10"/>
      <c r="I1544" s="10"/>
      <c r="J1544" s="12" t="str">
        <f aca="false">IF(D1544="","",IFERROR(INDEX(Categories!$B$2:$B$38,MATCH(D1544,Categories!$A$2:$A$38,0)),"?"))</f>
        <v/>
      </c>
      <c r="K1544" s="12" t="str">
        <f aca="false">IF(AND(A1544="",D1544="",E1544="",F1544=""),"",IF(A1544="","Add a date",IF(D1544="","Pick a category",IF(J1544="?","Category not on Categories tab",IF(AND(E1544&lt;&gt;"",F1544&lt;&gt;""),"Use In OR Out, not both",IF(AND(E1544="",F1544=""),"Add an amount",""))))))</f>
        <v/>
      </c>
    </row>
    <row r="1545" customFormat="false" ht="15" hidden="false" customHeight="false" outlineLevel="0" collapsed="false">
      <c r="A1545" s="9"/>
      <c r="B1545" s="10"/>
      <c r="C1545" s="10"/>
      <c r="D1545" s="10"/>
      <c r="E1545" s="11"/>
      <c r="F1545" s="11"/>
      <c r="G1545" s="10"/>
      <c r="H1545" s="10"/>
      <c r="I1545" s="10"/>
      <c r="J1545" s="12" t="str">
        <f aca="false">IF(D1545="","",IFERROR(INDEX(Categories!$B$2:$B$38,MATCH(D1545,Categories!$A$2:$A$38,0)),"?"))</f>
        <v/>
      </c>
      <c r="K1545" s="12" t="str">
        <f aca="false">IF(AND(A1545="",D1545="",E1545="",F1545=""),"",IF(A1545="","Add a date",IF(D1545="","Pick a category",IF(J1545="?","Category not on Categories tab",IF(AND(E1545&lt;&gt;"",F1545&lt;&gt;""),"Use In OR Out, not both",IF(AND(E1545="",F1545=""),"Add an amount",""))))))</f>
        <v/>
      </c>
    </row>
    <row r="1546" customFormat="false" ht="15" hidden="false" customHeight="false" outlineLevel="0" collapsed="false">
      <c r="A1546" s="9"/>
      <c r="B1546" s="10"/>
      <c r="C1546" s="10"/>
      <c r="D1546" s="10"/>
      <c r="E1546" s="11"/>
      <c r="F1546" s="11"/>
      <c r="G1546" s="10"/>
      <c r="H1546" s="10"/>
      <c r="I1546" s="10"/>
      <c r="J1546" s="12" t="str">
        <f aca="false">IF(D1546="","",IFERROR(INDEX(Categories!$B$2:$B$38,MATCH(D1546,Categories!$A$2:$A$38,0)),"?"))</f>
        <v/>
      </c>
      <c r="K1546" s="12" t="str">
        <f aca="false">IF(AND(A1546="",D1546="",E1546="",F1546=""),"",IF(A1546="","Add a date",IF(D1546="","Pick a category",IF(J1546="?","Category not on Categories tab",IF(AND(E1546&lt;&gt;"",F1546&lt;&gt;""),"Use In OR Out, not both",IF(AND(E1546="",F1546=""),"Add an amount",""))))))</f>
        <v/>
      </c>
    </row>
    <row r="1547" customFormat="false" ht="15" hidden="false" customHeight="false" outlineLevel="0" collapsed="false">
      <c r="A1547" s="9"/>
      <c r="B1547" s="10"/>
      <c r="C1547" s="10"/>
      <c r="D1547" s="10"/>
      <c r="E1547" s="11"/>
      <c r="F1547" s="11"/>
      <c r="G1547" s="10"/>
      <c r="H1547" s="10"/>
      <c r="I1547" s="10"/>
      <c r="J1547" s="12" t="str">
        <f aca="false">IF(D1547="","",IFERROR(INDEX(Categories!$B$2:$B$38,MATCH(D1547,Categories!$A$2:$A$38,0)),"?"))</f>
        <v/>
      </c>
      <c r="K1547" s="12" t="str">
        <f aca="false">IF(AND(A1547="",D1547="",E1547="",F1547=""),"",IF(A1547="","Add a date",IF(D1547="","Pick a category",IF(J1547="?","Category not on Categories tab",IF(AND(E1547&lt;&gt;"",F1547&lt;&gt;""),"Use In OR Out, not both",IF(AND(E1547="",F1547=""),"Add an amount",""))))))</f>
        <v/>
      </c>
    </row>
    <row r="1548" customFormat="false" ht="15" hidden="false" customHeight="false" outlineLevel="0" collapsed="false">
      <c r="A1548" s="9"/>
      <c r="B1548" s="10"/>
      <c r="C1548" s="10"/>
      <c r="D1548" s="10"/>
      <c r="E1548" s="11"/>
      <c r="F1548" s="11"/>
      <c r="G1548" s="10"/>
      <c r="H1548" s="10"/>
      <c r="I1548" s="10"/>
      <c r="J1548" s="12" t="str">
        <f aca="false">IF(D1548="","",IFERROR(INDEX(Categories!$B$2:$B$38,MATCH(D1548,Categories!$A$2:$A$38,0)),"?"))</f>
        <v/>
      </c>
      <c r="K1548" s="12" t="str">
        <f aca="false">IF(AND(A1548="",D1548="",E1548="",F1548=""),"",IF(A1548="","Add a date",IF(D1548="","Pick a category",IF(J1548="?","Category not on Categories tab",IF(AND(E1548&lt;&gt;"",F1548&lt;&gt;""),"Use In OR Out, not both",IF(AND(E1548="",F1548=""),"Add an amount",""))))))</f>
        <v/>
      </c>
    </row>
    <row r="1549" customFormat="false" ht="15" hidden="false" customHeight="false" outlineLevel="0" collapsed="false">
      <c r="A1549" s="9"/>
      <c r="B1549" s="10"/>
      <c r="C1549" s="10"/>
      <c r="D1549" s="10"/>
      <c r="E1549" s="11"/>
      <c r="F1549" s="11"/>
      <c r="G1549" s="10"/>
      <c r="H1549" s="10"/>
      <c r="I1549" s="10"/>
      <c r="J1549" s="12" t="str">
        <f aca="false">IF(D1549="","",IFERROR(INDEX(Categories!$B$2:$B$38,MATCH(D1549,Categories!$A$2:$A$38,0)),"?"))</f>
        <v/>
      </c>
      <c r="K1549" s="12" t="str">
        <f aca="false">IF(AND(A1549="",D1549="",E1549="",F1549=""),"",IF(A1549="","Add a date",IF(D1549="","Pick a category",IF(J1549="?","Category not on Categories tab",IF(AND(E1549&lt;&gt;"",F1549&lt;&gt;""),"Use In OR Out, not both",IF(AND(E1549="",F1549=""),"Add an amount",""))))))</f>
        <v/>
      </c>
    </row>
    <row r="1550" customFormat="false" ht="15" hidden="false" customHeight="false" outlineLevel="0" collapsed="false">
      <c r="A1550" s="9"/>
      <c r="B1550" s="10"/>
      <c r="C1550" s="10"/>
      <c r="D1550" s="10"/>
      <c r="E1550" s="11"/>
      <c r="F1550" s="11"/>
      <c r="G1550" s="10"/>
      <c r="H1550" s="10"/>
      <c r="I1550" s="10"/>
      <c r="J1550" s="12" t="str">
        <f aca="false">IF(D1550="","",IFERROR(INDEX(Categories!$B$2:$B$38,MATCH(D1550,Categories!$A$2:$A$38,0)),"?"))</f>
        <v/>
      </c>
      <c r="K1550" s="12" t="str">
        <f aca="false">IF(AND(A1550="",D1550="",E1550="",F1550=""),"",IF(A1550="","Add a date",IF(D1550="","Pick a category",IF(J1550="?","Category not on Categories tab",IF(AND(E1550&lt;&gt;"",F1550&lt;&gt;""),"Use In OR Out, not both",IF(AND(E1550="",F1550=""),"Add an amount",""))))))</f>
        <v/>
      </c>
    </row>
    <row r="1551" customFormat="false" ht="15" hidden="false" customHeight="false" outlineLevel="0" collapsed="false">
      <c r="A1551" s="9"/>
      <c r="B1551" s="10"/>
      <c r="C1551" s="10"/>
      <c r="D1551" s="10"/>
      <c r="E1551" s="11"/>
      <c r="F1551" s="11"/>
      <c r="G1551" s="10"/>
      <c r="H1551" s="10"/>
      <c r="I1551" s="10"/>
      <c r="J1551" s="12" t="str">
        <f aca="false">IF(D1551="","",IFERROR(INDEX(Categories!$B$2:$B$38,MATCH(D1551,Categories!$A$2:$A$38,0)),"?"))</f>
        <v/>
      </c>
      <c r="K1551" s="12" t="str">
        <f aca="false">IF(AND(A1551="",D1551="",E1551="",F1551=""),"",IF(A1551="","Add a date",IF(D1551="","Pick a category",IF(J1551="?","Category not on Categories tab",IF(AND(E1551&lt;&gt;"",F1551&lt;&gt;""),"Use In OR Out, not both",IF(AND(E1551="",F1551=""),"Add an amount",""))))))</f>
        <v/>
      </c>
    </row>
    <row r="1552" customFormat="false" ht="15" hidden="false" customHeight="false" outlineLevel="0" collapsed="false">
      <c r="A1552" s="9"/>
      <c r="B1552" s="10"/>
      <c r="C1552" s="10"/>
      <c r="D1552" s="10"/>
      <c r="E1552" s="11"/>
      <c r="F1552" s="11"/>
      <c r="G1552" s="10"/>
      <c r="H1552" s="10"/>
      <c r="I1552" s="10"/>
      <c r="J1552" s="12" t="str">
        <f aca="false">IF(D1552="","",IFERROR(INDEX(Categories!$B$2:$B$38,MATCH(D1552,Categories!$A$2:$A$38,0)),"?"))</f>
        <v/>
      </c>
      <c r="K1552" s="12" t="str">
        <f aca="false">IF(AND(A1552="",D1552="",E1552="",F1552=""),"",IF(A1552="","Add a date",IF(D1552="","Pick a category",IF(J1552="?","Category not on Categories tab",IF(AND(E1552&lt;&gt;"",F1552&lt;&gt;""),"Use In OR Out, not both",IF(AND(E1552="",F1552=""),"Add an amount",""))))))</f>
        <v/>
      </c>
    </row>
    <row r="1553" customFormat="false" ht="15" hidden="false" customHeight="false" outlineLevel="0" collapsed="false">
      <c r="A1553" s="9"/>
      <c r="B1553" s="10"/>
      <c r="C1553" s="10"/>
      <c r="D1553" s="10"/>
      <c r="E1553" s="11"/>
      <c r="F1553" s="11"/>
      <c r="G1553" s="10"/>
      <c r="H1553" s="10"/>
      <c r="I1553" s="10"/>
      <c r="J1553" s="12" t="str">
        <f aca="false">IF(D1553="","",IFERROR(INDEX(Categories!$B$2:$B$38,MATCH(D1553,Categories!$A$2:$A$38,0)),"?"))</f>
        <v/>
      </c>
      <c r="K1553" s="12" t="str">
        <f aca="false">IF(AND(A1553="",D1553="",E1553="",F1553=""),"",IF(A1553="","Add a date",IF(D1553="","Pick a category",IF(J1553="?","Category not on Categories tab",IF(AND(E1553&lt;&gt;"",F1553&lt;&gt;""),"Use In OR Out, not both",IF(AND(E1553="",F1553=""),"Add an amount",""))))))</f>
        <v/>
      </c>
    </row>
    <row r="1554" customFormat="false" ht="15" hidden="false" customHeight="false" outlineLevel="0" collapsed="false">
      <c r="A1554" s="9"/>
      <c r="B1554" s="10"/>
      <c r="C1554" s="10"/>
      <c r="D1554" s="10"/>
      <c r="E1554" s="11"/>
      <c r="F1554" s="11"/>
      <c r="G1554" s="10"/>
      <c r="H1554" s="10"/>
      <c r="I1554" s="10"/>
      <c r="J1554" s="12" t="str">
        <f aca="false">IF(D1554="","",IFERROR(INDEX(Categories!$B$2:$B$38,MATCH(D1554,Categories!$A$2:$A$38,0)),"?"))</f>
        <v/>
      </c>
      <c r="K1554" s="12" t="str">
        <f aca="false">IF(AND(A1554="",D1554="",E1554="",F1554=""),"",IF(A1554="","Add a date",IF(D1554="","Pick a category",IF(J1554="?","Category not on Categories tab",IF(AND(E1554&lt;&gt;"",F1554&lt;&gt;""),"Use In OR Out, not both",IF(AND(E1554="",F1554=""),"Add an amount",""))))))</f>
        <v/>
      </c>
    </row>
    <row r="1555" customFormat="false" ht="15" hidden="false" customHeight="false" outlineLevel="0" collapsed="false">
      <c r="A1555" s="9"/>
      <c r="B1555" s="10"/>
      <c r="C1555" s="10"/>
      <c r="D1555" s="10"/>
      <c r="E1555" s="11"/>
      <c r="F1555" s="11"/>
      <c r="G1555" s="10"/>
      <c r="H1555" s="10"/>
      <c r="I1555" s="10"/>
      <c r="J1555" s="12" t="str">
        <f aca="false">IF(D1555="","",IFERROR(INDEX(Categories!$B$2:$B$38,MATCH(D1555,Categories!$A$2:$A$38,0)),"?"))</f>
        <v/>
      </c>
      <c r="K1555" s="12" t="str">
        <f aca="false">IF(AND(A1555="",D1555="",E1555="",F1555=""),"",IF(A1555="","Add a date",IF(D1555="","Pick a category",IF(J1555="?","Category not on Categories tab",IF(AND(E1555&lt;&gt;"",F1555&lt;&gt;""),"Use In OR Out, not both",IF(AND(E1555="",F1555=""),"Add an amount",""))))))</f>
        <v/>
      </c>
    </row>
    <row r="1556" customFormat="false" ht="15" hidden="false" customHeight="false" outlineLevel="0" collapsed="false">
      <c r="A1556" s="9"/>
      <c r="B1556" s="10"/>
      <c r="C1556" s="10"/>
      <c r="D1556" s="10"/>
      <c r="E1556" s="11"/>
      <c r="F1556" s="11"/>
      <c r="G1556" s="10"/>
      <c r="H1556" s="10"/>
      <c r="I1556" s="10"/>
      <c r="J1556" s="12" t="str">
        <f aca="false">IF(D1556="","",IFERROR(INDEX(Categories!$B$2:$B$38,MATCH(D1556,Categories!$A$2:$A$38,0)),"?"))</f>
        <v/>
      </c>
      <c r="K1556" s="12" t="str">
        <f aca="false">IF(AND(A1556="",D1556="",E1556="",F1556=""),"",IF(A1556="","Add a date",IF(D1556="","Pick a category",IF(J1556="?","Category not on Categories tab",IF(AND(E1556&lt;&gt;"",F1556&lt;&gt;""),"Use In OR Out, not both",IF(AND(E1556="",F1556=""),"Add an amount",""))))))</f>
        <v/>
      </c>
    </row>
    <row r="1557" customFormat="false" ht="15" hidden="false" customHeight="false" outlineLevel="0" collapsed="false">
      <c r="A1557" s="9"/>
      <c r="B1557" s="10"/>
      <c r="C1557" s="10"/>
      <c r="D1557" s="10"/>
      <c r="E1557" s="11"/>
      <c r="F1557" s="11"/>
      <c r="G1557" s="10"/>
      <c r="H1557" s="10"/>
      <c r="I1557" s="10"/>
      <c r="J1557" s="12" t="str">
        <f aca="false">IF(D1557="","",IFERROR(INDEX(Categories!$B$2:$B$38,MATCH(D1557,Categories!$A$2:$A$38,0)),"?"))</f>
        <v/>
      </c>
      <c r="K1557" s="12" t="str">
        <f aca="false">IF(AND(A1557="",D1557="",E1557="",F1557=""),"",IF(A1557="","Add a date",IF(D1557="","Pick a category",IF(J1557="?","Category not on Categories tab",IF(AND(E1557&lt;&gt;"",F1557&lt;&gt;""),"Use In OR Out, not both",IF(AND(E1557="",F1557=""),"Add an amount",""))))))</f>
        <v/>
      </c>
    </row>
    <row r="1558" customFormat="false" ht="15" hidden="false" customHeight="false" outlineLevel="0" collapsed="false">
      <c r="A1558" s="9"/>
      <c r="B1558" s="10"/>
      <c r="C1558" s="10"/>
      <c r="D1558" s="10"/>
      <c r="E1558" s="11"/>
      <c r="F1558" s="11"/>
      <c r="G1558" s="10"/>
      <c r="H1558" s="10"/>
      <c r="I1558" s="10"/>
      <c r="J1558" s="12" t="str">
        <f aca="false">IF(D1558="","",IFERROR(INDEX(Categories!$B$2:$B$38,MATCH(D1558,Categories!$A$2:$A$38,0)),"?"))</f>
        <v/>
      </c>
      <c r="K1558" s="12" t="str">
        <f aca="false">IF(AND(A1558="",D1558="",E1558="",F1558=""),"",IF(A1558="","Add a date",IF(D1558="","Pick a category",IF(J1558="?","Category not on Categories tab",IF(AND(E1558&lt;&gt;"",F1558&lt;&gt;""),"Use In OR Out, not both",IF(AND(E1558="",F1558=""),"Add an amount",""))))))</f>
        <v/>
      </c>
    </row>
    <row r="1559" customFormat="false" ht="15" hidden="false" customHeight="false" outlineLevel="0" collapsed="false">
      <c r="A1559" s="9"/>
      <c r="B1559" s="10"/>
      <c r="C1559" s="10"/>
      <c r="D1559" s="10"/>
      <c r="E1559" s="11"/>
      <c r="F1559" s="11"/>
      <c r="G1559" s="10"/>
      <c r="H1559" s="10"/>
      <c r="I1559" s="10"/>
      <c r="J1559" s="12" t="str">
        <f aca="false">IF(D1559="","",IFERROR(INDEX(Categories!$B$2:$B$38,MATCH(D1559,Categories!$A$2:$A$38,0)),"?"))</f>
        <v/>
      </c>
      <c r="K1559" s="12" t="str">
        <f aca="false">IF(AND(A1559="",D1559="",E1559="",F1559=""),"",IF(A1559="","Add a date",IF(D1559="","Pick a category",IF(J1559="?","Category not on Categories tab",IF(AND(E1559&lt;&gt;"",F1559&lt;&gt;""),"Use In OR Out, not both",IF(AND(E1559="",F1559=""),"Add an amount",""))))))</f>
        <v/>
      </c>
    </row>
    <row r="1560" customFormat="false" ht="15" hidden="false" customHeight="false" outlineLevel="0" collapsed="false">
      <c r="A1560" s="9"/>
      <c r="B1560" s="10"/>
      <c r="C1560" s="10"/>
      <c r="D1560" s="10"/>
      <c r="E1560" s="11"/>
      <c r="F1560" s="11"/>
      <c r="G1560" s="10"/>
      <c r="H1560" s="10"/>
      <c r="I1560" s="10"/>
      <c r="J1560" s="12" t="str">
        <f aca="false">IF(D1560="","",IFERROR(INDEX(Categories!$B$2:$B$38,MATCH(D1560,Categories!$A$2:$A$38,0)),"?"))</f>
        <v/>
      </c>
      <c r="K1560" s="12" t="str">
        <f aca="false">IF(AND(A1560="",D1560="",E1560="",F1560=""),"",IF(A1560="","Add a date",IF(D1560="","Pick a category",IF(J1560="?","Category not on Categories tab",IF(AND(E1560&lt;&gt;"",F1560&lt;&gt;""),"Use In OR Out, not both",IF(AND(E1560="",F1560=""),"Add an amount",""))))))</f>
        <v/>
      </c>
    </row>
    <row r="1561" customFormat="false" ht="15" hidden="false" customHeight="false" outlineLevel="0" collapsed="false">
      <c r="A1561" s="9"/>
      <c r="B1561" s="10"/>
      <c r="C1561" s="10"/>
      <c r="D1561" s="10"/>
      <c r="E1561" s="11"/>
      <c r="F1561" s="11"/>
      <c r="G1561" s="10"/>
      <c r="H1561" s="10"/>
      <c r="I1561" s="10"/>
      <c r="J1561" s="12" t="str">
        <f aca="false">IF(D1561="","",IFERROR(INDEX(Categories!$B$2:$B$38,MATCH(D1561,Categories!$A$2:$A$38,0)),"?"))</f>
        <v/>
      </c>
      <c r="K1561" s="12" t="str">
        <f aca="false">IF(AND(A1561="",D1561="",E1561="",F1561=""),"",IF(A1561="","Add a date",IF(D1561="","Pick a category",IF(J1561="?","Category not on Categories tab",IF(AND(E1561&lt;&gt;"",F1561&lt;&gt;""),"Use In OR Out, not both",IF(AND(E1561="",F1561=""),"Add an amount",""))))))</f>
        <v/>
      </c>
    </row>
    <row r="1562" customFormat="false" ht="15" hidden="false" customHeight="false" outlineLevel="0" collapsed="false">
      <c r="A1562" s="9"/>
      <c r="B1562" s="10"/>
      <c r="C1562" s="10"/>
      <c r="D1562" s="10"/>
      <c r="E1562" s="11"/>
      <c r="F1562" s="11"/>
      <c r="G1562" s="10"/>
      <c r="H1562" s="10"/>
      <c r="I1562" s="10"/>
      <c r="J1562" s="12" t="str">
        <f aca="false">IF(D1562="","",IFERROR(INDEX(Categories!$B$2:$B$38,MATCH(D1562,Categories!$A$2:$A$38,0)),"?"))</f>
        <v/>
      </c>
      <c r="K1562" s="12" t="str">
        <f aca="false">IF(AND(A1562="",D1562="",E1562="",F1562=""),"",IF(A1562="","Add a date",IF(D1562="","Pick a category",IF(J1562="?","Category not on Categories tab",IF(AND(E1562&lt;&gt;"",F1562&lt;&gt;""),"Use In OR Out, not both",IF(AND(E1562="",F1562=""),"Add an amount",""))))))</f>
        <v/>
      </c>
    </row>
    <row r="1563" customFormat="false" ht="15" hidden="false" customHeight="false" outlineLevel="0" collapsed="false">
      <c r="A1563" s="9"/>
      <c r="B1563" s="10"/>
      <c r="C1563" s="10"/>
      <c r="D1563" s="10"/>
      <c r="E1563" s="11"/>
      <c r="F1563" s="11"/>
      <c r="G1563" s="10"/>
      <c r="H1563" s="10"/>
      <c r="I1563" s="10"/>
      <c r="J1563" s="12" t="str">
        <f aca="false">IF(D1563="","",IFERROR(INDEX(Categories!$B$2:$B$38,MATCH(D1563,Categories!$A$2:$A$38,0)),"?"))</f>
        <v/>
      </c>
      <c r="K1563" s="12" t="str">
        <f aca="false">IF(AND(A1563="",D1563="",E1563="",F1563=""),"",IF(A1563="","Add a date",IF(D1563="","Pick a category",IF(J1563="?","Category not on Categories tab",IF(AND(E1563&lt;&gt;"",F1563&lt;&gt;""),"Use In OR Out, not both",IF(AND(E1563="",F1563=""),"Add an amount",""))))))</f>
        <v/>
      </c>
    </row>
    <row r="1564" customFormat="false" ht="15" hidden="false" customHeight="false" outlineLevel="0" collapsed="false">
      <c r="A1564" s="9"/>
      <c r="B1564" s="10"/>
      <c r="C1564" s="10"/>
      <c r="D1564" s="10"/>
      <c r="E1564" s="11"/>
      <c r="F1564" s="11"/>
      <c r="G1564" s="10"/>
      <c r="H1564" s="10"/>
      <c r="I1564" s="10"/>
      <c r="J1564" s="12" t="str">
        <f aca="false">IF(D1564="","",IFERROR(INDEX(Categories!$B$2:$B$38,MATCH(D1564,Categories!$A$2:$A$38,0)),"?"))</f>
        <v/>
      </c>
      <c r="K1564" s="12" t="str">
        <f aca="false">IF(AND(A1564="",D1564="",E1564="",F1564=""),"",IF(A1564="","Add a date",IF(D1564="","Pick a category",IF(J1564="?","Category not on Categories tab",IF(AND(E1564&lt;&gt;"",F1564&lt;&gt;""),"Use In OR Out, not both",IF(AND(E1564="",F1564=""),"Add an amount",""))))))</f>
        <v/>
      </c>
    </row>
    <row r="1565" customFormat="false" ht="15" hidden="false" customHeight="false" outlineLevel="0" collapsed="false">
      <c r="A1565" s="9"/>
      <c r="B1565" s="10"/>
      <c r="C1565" s="10"/>
      <c r="D1565" s="10"/>
      <c r="E1565" s="11"/>
      <c r="F1565" s="11"/>
      <c r="G1565" s="10"/>
      <c r="H1565" s="10"/>
      <c r="I1565" s="10"/>
      <c r="J1565" s="12" t="str">
        <f aca="false">IF(D1565="","",IFERROR(INDEX(Categories!$B$2:$B$38,MATCH(D1565,Categories!$A$2:$A$38,0)),"?"))</f>
        <v/>
      </c>
      <c r="K1565" s="12" t="str">
        <f aca="false">IF(AND(A1565="",D1565="",E1565="",F1565=""),"",IF(A1565="","Add a date",IF(D1565="","Pick a category",IF(J1565="?","Category not on Categories tab",IF(AND(E1565&lt;&gt;"",F1565&lt;&gt;""),"Use In OR Out, not both",IF(AND(E1565="",F1565=""),"Add an amount",""))))))</f>
        <v/>
      </c>
    </row>
    <row r="1566" customFormat="false" ht="15" hidden="false" customHeight="false" outlineLevel="0" collapsed="false">
      <c r="A1566" s="9"/>
      <c r="B1566" s="10"/>
      <c r="C1566" s="10"/>
      <c r="D1566" s="10"/>
      <c r="E1566" s="11"/>
      <c r="F1566" s="11"/>
      <c r="G1566" s="10"/>
      <c r="H1566" s="10"/>
      <c r="I1566" s="10"/>
      <c r="J1566" s="12" t="str">
        <f aca="false">IF(D1566="","",IFERROR(INDEX(Categories!$B$2:$B$38,MATCH(D1566,Categories!$A$2:$A$38,0)),"?"))</f>
        <v/>
      </c>
      <c r="K1566" s="12" t="str">
        <f aca="false">IF(AND(A1566="",D1566="",E1566="",F1566=""),"",IF(A1566="","Add a date",IF(D1566="","Pick a category",IF(J1566="?","Category not on Categories tab",IF(AND(E1566&lt;&gt;"",F1566&lt;&gt;""),"Use In OR Out, not both",IF(AND(E1566="",F1566=""),"Add an amount",""))))))</f>
        <v/>
      </c>
    </row>
    <row r="1567" customFormat="false" ht="15" hidden="false" customHeight="false" outlineLevel="0" collapsed="false">
      <c r="A1567" s="9"/>
      <c r="B1567" s="10"/>
      <c r="C1567" s="10"/>
      <c r="D1567" s="10"/>
      <c r="E1567" s="11"/>
      <c r="F1567" s="11"/>
      <c r="G1567" s="10"/>
      <c r="H1567" s="10"/>
      <c r="I1567" s="10"/>
      <c r="J1567" s="12" t="str">
        <f aca="false">IF(D1567="","",IFERROR(INDEX(Categories!$B$2:$B$38,MATCH(D1567,Categories!$A$2:$A$38,0)),"?"))</f>
        <v/>
      </c>
      <c r="K1567" s="12" t="str">
        <f aca="false">IF(AND(A1567="",D1567="",E1567="",F1567=""),"",IF(A1567="","Add a date",IF(D1567="","Pick a category",IF(J1567="?","Category not on Categories tab",IF(AND(E1567&lt;&gt;"",F1567&lt;&gt;""),"Use In OR Out, not both",IF(AND(E1567="",F1567=""),"Add an amount",""))))))</f>
        <v/>
      </c>
    </row>
    <row r="1568" customFormat="false" ht="15" hidden="false" customHeight="false" outlineLevel="0" collapsed="false">
      <c r="A1568" s="9"/>
      <c r="B1568" s="10"/>
      <c r="C1568" s="10"/>
      <c r="D1568" s="10"/>
      <c r="E1568" s="11"/>
      <c r="F1568" s="11"/>
      <c r="G1568" s="10"/>
      <c r="H1568" s="10"/>
      <c r="I1568" s="10"/>
      <c r="J1568" s="12" t="str">
        <f aca="false">IF(D1568="","",IFERROR(INDEX(Categories!$B$2:$B$38,MATCH(D1568,Categories!$A$2:$A$38,0)),"?"))</f>
        <v/>
      </c>
      <c r="K1568" s="12" t="str">
        <f aca="false">IF(AND(A1568="",D1568="",E1568="",F1568=""),"",IF(A1568="","Add a date",IF(D1568="","Pick a category",IF(J1568="?","Category not on Categories tab",IF(AND(E1568&lt;&gt;"",F1568&lt;&gt;""),"Use In OR Out, not both",IF(AND(E1568="",F1568=""),"Add an amount",""))))))</f>
        <v/>
      </c>
    </row>
    <row r="1569" customFormat="false" ht="15" hidden="false" customHeight="false" outlineLevel="0" collapsed="false">
      <c r="A1569" s="9"/>
      <c r="B1569" s="10"/>
      <c r="C1569" s="10"/>
      <c r="D1569" s="10"/>
      <c r="E1569" s="11"/>
      <c r="F1569" s="11"/>
      <c r="G1569" s="10"/>
      <c r="H1569" s="10"/>
      <c r="I1569" s="10"/>
      <c r="J1569" s="12" t="str">
        <f aca="false">IF(D1569="","",IFERROR(INDEX(Categories!$B$2:$B$38,MATCH(D1569,Categories!$A$2:$A$38,0)),"?"))</f>
        <v/>
      </c>
      <c r="K1569" s="12" t="str">
        <f aca="false">IF(AND(A1569="",D1569="",E1569="",F1569=""),"",IF(A1569="","Add a date",IF(D1569="","Pick a category",IF(J1569="?","Category not on Categories tab",IF(AND(E1569&lt;&gt;"",F1569&lt;&gt;""),"Use In OR Out, not both",IF(AND(E1569="",F1569=""),"Add an amount",""))))))</f>
        <v/>
      </c>
    </row>
    <row r="1570" customFormat="false" ht="15" hidden="false" customHeight="false" outlineLevel="0" collapsed="false">
      <c r="A1570" s="9"/>
      <c r="B1570" s="10"/>
      <c r="C1570" s="10"/>
      <c r="D1570" s="10"/>
      <c r="E1570" s="11"/>
      <c r="F1570" s="11"/>
      <c r="G1570" s="10"/>
      <c r="H1570" s="10"/>
      <c r="I1570" s="10"/>
      <c r="J1570" s="12" t="str">
        <f aca="false">IF(D1570="","",IFERROR(INDEX(Categories!$B$2:$B$38,MATCH(D1570,Categories!$A$2:$A$38,0)),"?"))</f>
        <v/>
      </c>
      <c r="K1570" s="12" t="str">
        <f aca="false">IF(AND(A1570="",D1570="",E1570="",F1570=""),"",IF(A1570="","Add a date",IF(D1570="","Pick a category",IF(J1570="?","Category not on Categories tab",IF(AND(E1570&lt;&gt;"",F1570&lt;&gt;""),"Use In OR Out, not both",IF(AND(E1570="",F1570=""),"Add an amount",""))))))</f>
        <v/>
      </c>
    </row>
    <row r="1571" customFormat="false" ht="15" hidden="false" customHeight="false" outlineLevel="0" collapsed="false">
      <c r="A1571" s="9"/>
      <c r="B1571" s="10"/>
      <c r="C1571" s="10"/>
      <c r="D1571" s="10"/>
      <c r="E1571" s="11"/>
      <c r="F1571" s="11"/>
      <c r="G1571" s="10"/>
      <c r="H1571" s="10"/>
      <c r="I1571" s="10"/>
      <c r="J1571" s="12" t="str">
        <f aca="false">IF(D1571="","",IFERROR(INDEX(Categories!$B$2:$B$38,MATCH(D1571,Categories!$A$2:$A$38,0)),"?"))</f>
        <v/>
      </c>
      <c r="K1571" s="12" t="str">
        <f aca="false">IF(AND(A1571="",D1571="",E1571="",F1571=""),"",IF(A1571="","Add a date",IF(D1571="","Pick a category",IF(J1571="?","Category not on Categories tab",IF(AND(E1571&lt;&gt;"",F1571&lt;&gt;""),"Use In OR Out, not both",IF(AND(E1571="",F1571=""),"Add an amount",""))))))</f>
        <v/>
      </c>
    </row>
    <row r="1572" customFormat="false" ht="15" hidden="false" customHeight="false" outlineLevel="0" collapsed="false">
      <c r="A1572" s="9"/>
      <c r="B1572" s="10"/>
      <c r="C1572" s="10"/>
      <c r="D1572" s="10"/>
      <c r="E1572" s="11"/>
      <c r="F1572" s="11"/>
      <c r="G1572" s="10"/>
      <c r="H1572" s="10"/>
      <c r="I1572" s="10"/>
      <c r="J1572" s="12" t="str">
        <f aca="false">IF(D1572="","",IFERROR(INDEX(Categories!$B$2:$B$38,MATCH(D1572,Categories!$A$2:$A$38,0)),"?"))</f>
        <v/>
      </c>
      <c r="K1572" s="12" t="str">
        <f aca="false">IF(AND(A1572="",D1572="",E1572="",F1572=""),"",IF(A1572="","Add a date",IF(D1572="","Pick a category",IF(J1572="?","Category not on Categories tab",IF(AND(E1572&lt;&gt;"",F1572&lt;&gt;""),"Use In OR Out, not both",IF(AND(E1572="",F1572=""),"Add an amount",""))))))</f>
        <v/>
      </c>
    </row>
    <row r="1573" customFormat="false" ht="15" hidden="false" customHeight="false" outlineLevel="0" collapsed="false">
      <c r="A1573" s="9"/>
      <c r="B1573" s="10"/>
      <c r="C1573" s="10"/>
      <c r="D1573" s="10"/>
      <c r="E1573" s="11"/>
      <c r="F1573" s="11"/>
      <c r="G1573" s="10"/>
      <c r="H1573" s="10"/>
      <c r="I1573" s="10"/>
      <c r="J1573" s="12" t="str">
        <f aca="false">IF(D1573="","",IFERROR(INDEX(Categories!$B$2:$B$38,MATCH(D1573,Categories!$A$2:$A$38,0)),"?"))</f>
        <v/>
      </c>
      <c r="K1573" s="12" t="str">
        <f aca="false">IF(AND(A1573="",D1573="",E1573="",F1573=""),"",IF(A1573="","Add a date",IF(D1573="","Pick a category",IF(J1573="?","Category not on Categories tab",IF(AND(E1573&lt;&gt;"",F1573&lt;&gt;""),"Use In OR Out, not both",IF(AND(E1573="",F1573=""),"Add an amount",""))))))</f>
        <v/>
      </c>
    </row>
    <row r="1574" customFormat="false" ht="15" hidden="false" customHeight="false" outlineLevel="0" collapsed="false">
      <c r="A1574" s="9"/>
      <c r="B1574" s="10"/>
      <c r="C1574" s="10"/>
      <c r="D1574" s="10"/>
      <c r="E1574" s="11"/>
      <c r="F1574" s="11"/>
      <c r="G1574" s="10"/>
      <c r="H1574" s="10"/>
      <c r="I1574" s="10"/>
      <c r="J1574" s="12" t="str">
        <f aca="false">IF(D1574="","",IFERROR(INDEX(Categories!$B$2:$B$38,MATCH(D1574,Categories!$A$2:$A$38,0)),"?"))</f>
        <v/>
      </c>
      <c r="K1574" s="12" t="str">
        <f aca="false">IF(AND(A1574="",D1574="",E1574="",F1574=""),"",IF(A1574="","Add a date",IF(D1574="","Pick a category",IF(J1574="?","Category not on Categories tab",IF(AND(E1574&lt;&gt;"",F1574&lt;&gt;""),"Use In OR Out, not both",IF(AND(E1574="",F1574=""),"Add an amount",""))))))</f>
        <v/>
      </c>
    </row>
    <row r="1575" customFormat="false" ht="15" hidden="false" customHeight="false" outlineLevel="0" collapsed="false">
      <c r="A1575" s="9"/>
      <c r="B1575" s="10"/>
      <c r="C1575" s="10"/>
      <c r="D1575" s="10"/>
      <c r="E1575" s="11"/>
      <c r="F1575" s="11"/>
      <c r="G1575" s="10"/>
      <c r="H1575" s="10"/>
      <c r="I1575" s="10"/>
      <c r="J1575" s="12" t="str">
        <f aca="false">IF(D1575="","",IFERROR(INDEX(Categories!$B$2:$B$38,MATCH(D1575,Categories!$A$2:$A$38,0)),"?"))</f>
        <v/>
      </c>
      <c r="K1575" s="12" t="str">
        <f aca="false">IF(AND(A1575="",D1575="",E1575="",F1575=""),"",IF(A1575="","Add a date",IF(D1575="","Pick a category",IF(J1575="?","Category not on Categories tab",IF(AND(E1575&lt;&gt;"",F1575&lt;&gt;""),"Use In OR Out, not both",IF(AND(E1575="",F1575=""),"Add an amount",""))))))</f>
        <v/>
      </c>
    </row>
    <row r="1576" customFormat="false" ht="15" hidden="false" customHeight="false" outlineLevel="0" collapsed="false">
      <c r="A1576" s="9"/>
      <c r="B1576" s="10"/>
      <c r="C1576" s="10"/>
      <c r="D1576" s="10"/>
      <c r="E1576" s="11"/>
      <c r="F1576" s="11"/>
      <c r="G1576" s="10"/>
      <c r="H1576" s="10"/>
      <c r="I1576" s="10"/>
      <c r="J1576" s="12" t="str">
        <f aca="false">IF(D1576="","",IFERROR(INDEX(Categories!$B$2:$B$38,MATCH(D1576,Categories!$A$2:$A$38,0)),"?"))</f>
        <v/>
      </c>
      <c r="K1576" s="12" t="str">
        <f aca="false">IF(AND(A1576="",D1576="",E1576="",F1576=""),"",IF(A1576="","Add a date",IF(D1576="","Pick a category",IF(J1576="?","Category not on Categories tab",IF(AND(E1576&lt;&gt;"",F1576&lt;&gt;""),"Use In OR Out, not both",IF(AND(E1576="",F1576=""),"Add an amount",""))))))</f>
        <v/>
      </c>
    </row>
    <row r="1577" customFormat="false" ht="15" hidden="false" customHeight="false" outlineLevel="0" collapsed="false">
      <c r="A1577" s="9"/>
      <c r="B1577" s="10"/>
      <c r="C1577" s="10"/>
      <c r="D1577" s="10"/>
      <c r="E1577" s="11"/>
      <c r="F1577" s="11"/>
      <c r="G1577" s="10"/>
      <c r="H1577" s="10"/>
      <c r="I1577" s="10"/>
      <c r="J1577" s="12" t="str">
        <f aca="false">IF(D1577="","",IFERROR(INDEX(Categories!$B$2:$B$38,MATCH(D1577,Categories!$A$2:$A$38,0)),"?"))</f>
        <v/>
      </c>
      <c r="K1577" s="12" t="str">
        <f aca="false">IF(AND(A1577="",D1577="",E1577="",F1577=""),"",IF(A1577="","Add a date",IF(D1577="","Pick a category",IF(J1577="?","Category not on Categories tab",IF(AND(E1577&lt;&gt;"",F1577&lt;&gt;""),"Use In OR Out, not both",IF(AND(E1577="",F1577=""),"Add an amount",""))))))</f>
        <v/>
      </c>
    </row>
    <row r="1578" customFormat="false" ht="15" hidden="false" customHeight="false" outlineLevel="0" collapsed="false">
      <c r="A1578" s="9"/>
      <c r="B1578" s="10"/>
      <c r="C1578" s="10"/>
      <c r="D1578" s="10"/>
      <c r="E1578" s="11"/>
      <c r="F1578" s="11"/>
      <c r="G1578" s="10"/>
      <c r="H1578" s="10"/>
      <c r="I1578" s="10"/>
      <c r="J1578" s="12" t="str">
        <f aca="false">IF(D1578="","",IFERROR(INDEX(Categories!$B$2:$B$38,MATCH(D1578,Categories!$A$2:$A$38,0)),"?"))</f>
        <v/>
      </c>
      <c r="K1578" s="12" t="str">
        <f aca="false">IF(AND(A1578="",D1578="",E1578="",F1578=""),"",IF(A1578="","Add a date",IF(D1578="","Pick a category",IF(J1578="?","Category not on Categories tab",IF(AND(E1578&lt;&gt;"",F1578&lt;&gt;""),"Use In OR Out, not both",IF(AND(E1578="",F1578=""),"Add an amount",""))))))</f>
        <v/>
      </c>
    </row>
    <row r="1579" customFormat="false" ht="15" hidden="false" customHeight="false" outlineLevel="0" collapsed="false">
      <c r="A1579" s="9"/>
      <c r="B1579" s="10"/>
      <c r="C1579" s="10"/>
      <c r="D1579" s="10"/>
      <c r="E1579" s="11"/>
      <c r="F1579" s="11"/>
      <c r="G1579" s="10"/>
      <c r="H1579" s="10"/>
      <c r="I1579" s="10"/>
      <c r="J1579" s="12" t="str">
        <f aca="false">IF(D1579="","",IFERROR(INDEX(Categories!$B$2:$B$38,MATCH(D1579,Categories!$A$2:$A$38,0)),"?"))</f>
        <v/>
      </c>
      <c r="K1579" s="12" t="str">
        <f aca="false">IF(AND(A1579="",D1579="",E1579="",F1579=""),"",IF(A1579="","Add a date",IF(D1579="","Pick a category",IF(J1579="?","Category not on Categories tab",IF(AND(E1579&lt;&gt;"",F1579&lt;&gt;""),"Use In OR Out, not both",IF(AND(E1579="",F1579=""),"Add an amount",""))))))</f>
        <v/>
      </c>
    </row>
    <row r="1580" customFormat="false" ht="15" hidden="false" customHeight="false" outlineLevel="0" collapsed="false">
      <c r="A1580" s="9"/>
      <c r="B1580" s="10"/>
      <c r="C1580" s="10"/>
      <c r="D1580" s="10"/>
      <c r="E1580" s="11"/>
      <c r="F1580" s="11"/>
      <c r="G1580" s="10"/>
      <c r="H1580" s="10"/>
      <c r="I1580" s="10"/>
      <c r="J1580" s="12" t="str">
        <f aca="false">IF(D1580="","",IFERROR(INDEX(Categories!$B$2:$B$38,MATCH(D1580,Categories!$A$2:$A$38,0)),"?"))</f>
        <v/>
      </c>
      <c r="K1580" s="12" t="str">
        <f aca="false">IF(AND(A1580="",D1580="",E1580="",F1580=""),"",IF(A1580="","Add a date",IF(D1580="","Pick a category",IF(J1580="?","Category not on Categories tab",IF(AND(E1580&lt;&gt;"",F1580&lt;&gt;""),"Use In OR Out, not both",IF(AND(E1580="",F1580=""),"Add an amount",""))))))</f>
        <v/>
      </c>
    </row>
    <row r="1581" customFormat="false" ht="15" hidden="false" customHeight="false" outlineLevel="0" collapsed="false">
      <c r="A1581" s="9"/>
      <c r="B1581" s="10"/>
      <c r="C1581" s="10"/>
      <c r="D1581" s="10"/>
      <c r="E1581" s="11"/>
      <c r="F1581" s="11"/>
      <c r="G1581" s="10"/>
      <c r="H1581" s="10"/>
      <c r="I1581" s="10"/>
      <c r="J1581" s="12" t="str">
        <f aca="false">IF(D1581="","",IFERROR(INDEX(Categories!$B$2:$B$38,MATCH(D1581,Categories!$A$2:$A$38,0)),"?"))</f>
        <v/>
      </c>
      <c r="K1581" s="12" t="str">
        <f aca="false">IF(AND(A1581="",D1581="",E1581="",F1581=""),"",IF(A1581="","Add a date",IF(D1581="","Pick a category",IF(J1581="?","Category not on Categories tab",IF(AND(E1581&lt;&gt;"",F1581&lt;&gt;""),"Use In OR Out, not both",IF(AND(E1581="",F1581=""),"Add an amount",""))))))</f>
        <v/>
      </c>
    </row>
    <row r="1582" customFormat="false" ht="15" hidden="false" customHeight="false" outlineLevel="0" collapsed="false">
      <c r="A1582" s="9"/>
      <c r="B1582" s="10"/>
      <c r="C1582" s="10"/>
      <c r="D1582" s="10"/>
      <c r="E1582" s="11"/>
      <c r="F1582" s="11"/>
      <c r="G1582" s="10"/>
      <c r="H1582" s="10"/>
      <c r="I1582" s="10"/>
      <c r="J1582" s="12" t="str">
        <f aca="false">IF(D1582="","",IFERROR(INDEX(Categories!$B$2:$B$38,MATCH(D1582,Categories!$A$2:$A$38,0)),"?"))</f>
        <v/>
      </c>
      <c r="K1582" s="12" t="str">
        <f aca="false">IF(AND(A1582="",D1582="",E1582="",F1582=""),"",IF(A1582="","Add a date",IF(D1582="","Pick a category",IF(J1582="?","Category not on Categories tab",IF(AND(E1582&lt;&gt;"",F1582&lt;&gt;""),"Use In OR Out, not both",IF(AND(E1582="",F1582=""),"Add an amount",""))))))</f>
        <v/>
      </c>
    </row>
    <row r="1583" customFormat="false" ht="15" hidden="false" customHeight="false" outlineLevel="0" collapsed="false">
      <c r="A1583" s="9"/>
      <c r="B1583" s="10"/>
      <c r="C1583" s="10"/>
      <c r="D1583" s="10"/>
      <c r="E1583" s="11"/>
      <c r="F1583" s="11"/>
      <c r="G1583" s="10"/>
      <c r="H1583" s="10"/>
      <c r="I1583" s="10"/>
      <c r="J1583" s="12" t="str">
        <f aca="false">IF(D1583="","",IFERROR(INDEX(Categories!$B$2:$B$38,MATCH(D1583,Categories!$A$2:$A$38,0)),"?"))</f>
        <v/>
      </c>
      <c r="K1583" s="12" t="str">
        <f aca="false">IF(AND(A1583="",D1583="",E1583="",F1583=""),"",IF(A1583="","Add a date",IF(D1583="","Pick a category",IF(J1583="?","Category not on Categories tab",IF(AND(E1583&lt;&gt;"",F1583&lt;&gt;""),"Use In OR Out, not both",IF(AND(E1583="",F1583=""),"Add an amount",""))))))</f>
        <v/>
      </c>
    </row>
    <row r="1584" customFormat="false" ht="15" hidden="false" customHeight="false" outlineLevel="0" collapsed="false">
      <c r="A1584" s="9"/>
      <c r="B1584" s="10"/>
      <c r="C1584" s="10"/>
      <c r="D1584" s="10"/>
      <c r="E1584" s="11"/>
      <c r="F1584" s="11"/>
      <c r="G1584" s="10"/>
      <c r="H1584" s="10"/>
      <c r="I1584" s="10"/>
      <c r="J1584" s="12" t="str">
        <f aca="false">IF(D1584="","",IFERROR(INDEX(Categories!$B$2:$B$38,MATCH(D1584,Categories!$A$2:$A$38,0)),"?"))</f>
        <v/>
      </c>
      <c r="K1584" s="12" t="str">
        <f aca="false">IF(AND(A1584="",D1584="",E1584="",F1584=""),"",IF(A1584="","Add a date",IF(D1584="","Pick a category",IF(J1584="?","Category not on Categories tab",IF(AND(E1584&lt;&gt;"",F1584&lt;&gt;""),"Use In OR Out, not both",IF(AND(E1584="",F1584=""),"Add an amount",""))))))</f>
        <v/>
      </c>
    </row>
    <row r="1585" customFormat="false" ht="15" hidden="false" customHeight="false" outlineLevel="0" collapsed="false">
      <c r="A1585" s="9"/>
      <c r="B1585" s="10"/>
      <c r="C1585" s="10"/>
      <c r="D1585" s="10"/>
      <c r="E1585" s="11"/>
      <c r="F1585" s="11"/>
      <c r="G1585" s="10"/>
      <c r="H1585" s="10"/>
      <c r="I1585" s="10"/>
      <c r="J1585" s="12" t="str">
        <f aca="false">IF(D1585="","",IFERROR(INDEX(Categories!$B$2:$B$38,MATCH(D1585,Categories!$A$2:$A$38,0)),"?"))</f>
        <v/>
      </c>
      <c r="K1585" s="12" t="str">
        <f aca="false">IF(AND(A1585="",D1585="",E1585="",F1585=""),"",IF(A1585="","Add a date",IF(D1585="","Pick a category",IF(J1585="?","Category not on Categories tab",IF(AND(E1585&lt;&gt;"",F1585&lt;&gt;""),"Use In OR Out, not both",IF(AND(E1585="",F1585=""),"Add an amount",""))))))</f>
        <v/>
      </c>
    </row>
    <row r="1586" customFormat="false" ht="15" hidden="false" customHeight="false" outlineLevel="0" collapsed="false">
      <c r="A1586" s="9"/>
      <c r="B1586" s="10"/>
      <c r="C1586" s="10"/>
      <c r="D1586" s="10"/>
      <c r="E1586" s="11"/>
      <c r="F1586" s="11"/>
      <c r="G1586" s="10"/>
      <c r="H1586" s="10"/>
      <c r="I1586" s="10"/>
      <c r="J1586" s="12" t="str">
        <f aca="false">IF(D1586="","",IFERROR(INDEX(Categories!$B$2:$B$38,MATCH(D1586,Categories!$A$2:$A$38,0)),"?"))</f>
        <v/>
      </c>
      <c r="K1586" s="12" t="str">
        <f aca="false">IF(AND(A1586="",D1586="",E1586="",F1586=""),"",IF(A1586="","Add a date",IF(D1586="","Pick a category",IF(J1586="?","Category not on Categories tab",IF(AND(E1586&lt;&gt;"",F1586&lt;&gt;""),"Use In OR Out, not both",IF(AND(E1586="",F1586=""),"Add an amount",""))))))</f>
        <v/>
      </c>
    </row>
    <row r="1587" customFormat="false" ht="15" hidden="false" customHeight="false" outlineLevel="0" collapsed="false">
      <c r="A1587" s="9"/>
      <c r="B1587" s="10"/>
      <c r="C1587" s="10"/>
      <c r="D1587" s="10"/>
      <c r="E1587" s="11"/>
      <c r="F1587" s="11"/>
      <c r="G1587" s="10"/>
      <c r="H1587" s="10"/>
      <c r="I1587" s="10"/>
      <c r="J1587" s="12" t="str">
        <f aca="false">IF(D1587="","",IFERROR(INDEX(Categories!$B$2:$B$38,MATCH(D1587,Categories!$A$2:$A$38,0)),"?"))</f>
        <v/>
      </c>
      <c r="K1587" s="12" t="str">
        <f aca="false">IF(AND(A1587="",D1587="",E1587="",F1587=""),"",IF(A1587="","Add a date",IF(D1587="","Pick a category",IF(J1587="?","Category not on Categories tab",IF(AND(E1587&lt;&gt;"",F1587&lt;&gt;""),"Use In OR Out, not both",IF(AND(E1587="",F1587=""),"Add an amount",""))))))</f>
        <v/>
      </c>
    </row>
    <row r="1588" customFormat="false" ht="15" hidden="false" customHeight="false" outlineLevel="0" collapsed="false">
      <c r="A1588" s="9"/>
      <c r="B1588" s="10"/>
      <c r="C1588" s="10"/>
      <c r="D1588" s="10"/>
      <c r="E1588" s="11"/>
      <c r="F1588" s="11"/>
      <c r="G1588" s="10"/>
      <c r="H1588" s="10"/>
      <c r="I1588" s="10"/>
      <c r="J1588" s="12" t="str">
        <f aca="false">IF(D1588="","",IFERROR(INDEX(Categories!$B$2:$B$38,MATCH(D1588,Categories!$A$2:$A$38,0)),"?"))</f>
        <v/>
      </c>
      <c r="K1588" s="12" t="str">
        <f aca="false">IF(AND(A1588="",D1588="",E1588="",F1588=""),"",IF(A1588="","Add a date",IF(D1588="","Pick a category",IF(J1588="?","Category not on Categories tab",IF(AND(E1588&lt;&gt;"",F1588&lt;&gt;""),"Use In OR Out, not both",IF(AND(E1588="",F1588=""),"Add an amount",""))))))</f>
        <v/>
      </c>
    </row>
    <row r="1589" customFormat="false" ht="15" hidden="false" customHeight="false" outlineLevel="0" collapsed="false">
      <c r="A1589" s="9"/>
      <c r="B1589" s="10"/>
      <c r="C1589" s="10"/>
      <c r="D1589" s="10"/>
      <c r="E1589" s="11"/>
      <c r="F1589" s="11"/>
      <c r="G1589" s="10"/>
      <c r="H1589" s="10"/>
      <c r="I1589" s="10"/>
      <c r="J1589" s="12" t="str">
        <f aca="false">IF(D1589="","",IFERROR(INDEX(Categories!$B$2:$B$38,MATCH(D1589,Categories!$A$2:$A$38,0)),"?"))</f>
        <v/>
      </c>
      <c r="K1589" s="12" t="str">
        <f aca="false">IF(AND(A1589="",D1589="",E1589="",F1589=""),"",IF(A1589="","Add a date",IF(D1589="","Pick a category",IF(J1589="?","Category not on Categories tab",IF(AND(E1589&lt;&gt;"",F1589&lt;&gt;""),"Use In OR Out, not both",IF(AND(E1589="",F1589=""),"Add an amount",""))))))</f>
        <v/>
      </c>
    </row>
    <row r="1590" customFormat="false" ht="15" hidden="false" customHeight="false" outlineLevel="0" collapsed="false">
      <c r="A1590" s="9"/>
      <c r="B1590" s="10"/>
      <c r="C1590" s="10"/>
      <c r="D1590" s="10"/>
      <c r="E1590" s="11"/>
      <c r="F1590" s="11"/>
      <c r="G1590" s="10"/>
      <c r="H1590" s="10"/>
      <c r="I1590" s="10"/>
      <c r="J1590" s="12" t="str">
        <f aca="false">IF(D1590="","",IFERROR(INDEX(Categories!$B$2:$B$38,MATCH(D1590,Categories!$A$2:$A$38,0)),"?"))</f>
        <v/>
      </c>
      <c r="K1590" s="12" t="str">
        <f aca="false">IF(AND(A1590="",D1590="",E1590="",F1590=""),"",IF(A1590="","Add a date",IF(D1590="","Pick a category",IF(J1590="?","Category not on Categories tab",IF(AND(E1590&lt;&gt;"",F1590&lt;&gt;""),"Use In OR Out, not both",IF(AND(E1590="",F1590=""),"Add an amount",""))))))</f>
        <v/>
      </c>
    </row>
    <row r="1591" customFormat="false" ht="15" hidden="false" customHeight="false" outlineLevel="0" collapsed="false">
      <c r="A1591" s="9"/>
      <c r="B1591" s="10"/>
      <c r="C1591" s="10"/>
      <c r="D1591" s="10"/>
      <c r="E1591" s="11"/>
      <c r="F1591" s="11"/>
      <c r="G1591" s="10"/>
      <c r="H1591" s="10"/>
      <c r="I1591" s="10"/>
      <c r="J1591" s="12" t="str">
        <f aca="false">IF(D1591="","",IFERROR(INDEX(Categories!$B$2:$B$38,MATCH(D1591,Categories!$A$2:$A$38,0)),"?"))</f>
        <v/>
      </c>
      <c r="K1591" s="12" t="str">
        <f aca="false">IF(AND(A1591="",D1591="",E1591="",F1591=""),"",IF(A1591="","Add a date",IF(D1591="","Pick a category",IF(J1591="?","Category not on Categories tab",IF(AND(E1591&lt;&gt;"",F1591&lt;&gt;""),"Use In OR Out, not both",IF(AND(E1591="",F1591=""),"Add an amount",""))))))</f>
        <v/>
      </c>
    </row>
    <row r="1592" customFormat="false" ht="15" hidden="false" customHeight="false" outlineLevel="0" collapsed="false">
      <c r="A1592" s="9"/>
      <c r="B1592" s="10"/>
      <c r="C1592" s="10"/>
      <c r="D1592" s="10"/>
      <c r="E1592" s="11"/>
      <c r="F1592" s="11"/>
      <c r="G1592" s="10"/>
      <c r="H1592" s="10"/>
      <c r="I1592" s="10"/>
      <c r="J1592" s="12" t="str">
        <f aca="false">IF(D1592="","",IFERROR(INDEX(Categories!$B$2:$B$38,MATCH(D1592,Categories!$A$2:$A$38,0)),"?"))</f>
        <v/>
      </c>
      <c r="K1592" s="12" t="str">
        <f aca="false">IF(AND(A1592="",D1592="",E1592="",F1592=""),"",IF(A1592="","Add a date",IF(D1592="","Pick a category",IF(J1592="?","Category not on Categories tab",IF(AND(E1592&lt;&gt;"",F1592&lt;&gt;""),"Use In OR Out, not both",IF(AND(E1592="",F1592=""),"Add an amount",""))))))</f>
        <v/>
      </c>
    </row>
    <row r="1593" customFormat="false" ht="15" hidden="false" customHeight="false" outlineLevel="0" collapsed="false">
      <c r="A1593" s="9"/>
      <c r="B1593" s="10"/>
      <c r="C1593" s="10"/>
      <c r="D1593" s="10"/>
      <c r="E1593" s="11"/>
      <c r="F1593" s="11"/>
      <c r="G1593" s="10"/>
      <c r="H1593" s="10"/>
      <c r="I1593" s="10"/>
      <c r="J1593" s="12" t="str">
        <f aca="false">IF(D1593="","",IFERROR(INDEX(Categories!$B$2:$B$38,MATCH(D1593,Categories!$A$2:$A$38,0)),"?"))</f>
        <v/>
      </c>
      <c r="K1593" s="12" t="str">
        <f aca="false">IF(AND(A1593="",D1593="",E1593="",F1593=""),"",IF(A1593="","Add a date",IF(D1593="","Pick a category",IF(J1593="?","Category not on Categories tab",IF(AND(E1593&lt;&gt;"",F1593&lt;&gt;""),"Use In OR Out, not both",IF(AND(E1593="",F1593=""),"Add an amount",""))))))</f>
        <v/>
      </c>
    </row>
    <row r="1594" customFormat="false" ht="15" hidden="false" customHeight="false" outlineLevel="0" collapsed="false">
      <c r="A1594" s="9"/>
      <c r="B1594" s="10"/>
      <c r="C1594" s="10"/>
      <c r="D1594" s="10"/>
      <c r="E1594" s="11"/>
      <c r="F1594" s="11"/>
      <c r="G1594" s="10"/>
      <c r="H1594" s="10"/>
      <c r="I1594" s="10"/>
      <c r="J1594" s="12" t="str">
        <f aca="false">IF(D1594="","",IFERROR(INDEX(Categories!$B$2:$B$38,MATCH(D1594,Categories!$A$2:$A$38,0)),"?"))</f>
        <v/>
      </c>
      <c r="K1594" s="12" t="str">
        <f aca="false">IF(AND(A1594="",D1594="",E1594="",F1594=""),"",IF(A1594="","Add a date",IF(D1594="","Pick a category",IF(J1594="?","Category not on Categories tab",IF(AND(E1594&lt;&gt;"",F1594&lt;&gt;""),"Use In OR Out, not both",IF(AND(E1594="",F1594=""),"Add an amount",""))))))</f>
        <v/>
      </c>
    </row>
    <row r="1595" customFormat="false" ht="15" hidden="false" customHeight="false" outlineLevel="0" collapsed="false">
      <c r="A1595" s="9"/>
      <c r="B1595" s="10"/>
      <c r="C1595" s="10"/>
      <c r="D1595" s="10"/>
      <c r="E1595" s="11"/>
      <c r="F1595" s="11"/>
      <c r="G1595" s="10"/>
      <c r="H1595" s="10"/>
      <c r="I1595" s="10"/>
      <c r="J1595" s="12" t="str">
        <f aca="false">IF(D1595="","",IFERROR(INDEX(Categories!$B$2:$B$38,MATCH(D1595,Categories!$A$2:$A$38,0)),"?"))</f>
        <v/>
      </c>
      <c r="K1595" s="12" t="str">
        <f aca="false">IF(AND(A1595="",D1595="",E1595="",F1595=""),"",IF(A1595="","Add a date",IF(D1595="","Pick a category",IF(J1595="?","Category not on Categories tab",IF(AND(E1595&lt;&gt;"",F1595&lt;&gt;""),"Use In OR Out, not both",IF(AND(E1595="",F1595=""),"Add an amount",""))))))</f>
        <v/>
      </c>
    </row>
    <row r="1596" customFormat="false" ht="15" hidden="false" customHeight="false" outlineLevel="0" collapsed="false">
      <c r="A1596" s="9"/>
      <c r="B1596" s="10"/>
      <c r="C1596" s="10"/>
      <c r="D1596" s="10"/>
      <c r="E1596" s="11"/>
      <c r="F1596" s="11"/>
      <c r="G1596" s="10"/>
      <c r="H1596" s="10"/>
      <c r="I1596" s="10"/>
      <c r="J1596" s="12" t="str">
        <f aca="false">IF(D1596="","",IFERROR(INDEX(Categories!$B$2:$B$38,MATCH(D1596,Categories!$A$2:$A$38,0)),"?"))</f>
        <v/>
      </c>
      <c r="K1596" s="12" t="str">
        <f aca="false">IF(AND(A1596="",D1596="",E1596="",F1596=""),"",IF(A1596="","Add a date",IF(D1596="","Pick a category",IF(J1596="?","Category not on Categories tab",IF(AND(E1596&lt;&gt;"",F1596&lt;&gt;""),"Use In OR Out, not both",IF(AND(E1596="",F1596=""),"Add an amount",""))))))</f>
        <v/>
      </c>
    </row>
    <row r="1597" customFormat="false" ht="15" hidden="false" customHeight="false" outlineLevel="0" collapsed="false">
      <c r="A1597" s="9"/>
      <c r="B1597" s="10"/>
      <c r="C1597" s="10"/>
      <c r="D1597" s="10"/>
      <c r="E1597" s="11"/>
      <c r="F1597" s="11"/>
      <c r="G1597" s="10"/>
      <c r="H1597" s="10"/>
      <c r="I1597" s="10"/>
      <c r="J1597" s="12" t="str">
        <f aca="false">IF(D1597="","",IFERROR(INDEX(Categories!$B$2:$B$38,MATCH(D1597,Categories!$A$2:$A$38,0)),"?"))</f>
        <v/>
      </c>
      <c r="K1597" s="12" t="str">
        <f aca="false">IF(AND(A1597="",D1597="",E1597="",F1597=""),"",IF(A1597="","Add a date",IF(D1597="","Pick a category",IF(J1597="?","Category not on Categories tab",IF(AND(E1597&lt;&gt;"",F1597&lt;&gt;""),"Use In OR Out, not both",IF(AND(E1597="",F1597=""),"Add an amount",""))))))</f>
        <v/>
      </c>
    </row>
    <row r="1598" customFormat="false" ht="15" hidden="false" customHeight="false" outlineLevel="0" collapsed="false">
      <c r="A1598" s="9"/>
      <c r="B1598" s="10"/>
      <c r="C1598" s="10"/>
      <c r="D1598" s="10"/>
      <c r="E1598" s="11"/>
      <c r="F1598" s="11"/>
      <c r="G1598" s="10"/>
      <c r="H1598" s="10"/>
      <c r="I1598" s="10"/>
      <c r="J1598" s="12" t="str">
        <f aca="false">IF(D1598="","",IFERROR(INDEX(Categories!$B$2:$B$38,MATCH(D1598,Categories!$A$2:$A$38,0)),"?"))</f>
        <v/>
      </c>
      <c r="K1598" s="12" t="str">
        <f aca="false">IF(AND(A1598="",D1598="",E1598="",F1598=""),"",IF(A1598="","Add a date",IF(D1598="","Pick a category",IF(J1598="?","Category not on Categories tab",IF(AND(E1598&lt;&gt;"",F1598&lt;&gt;""),"Use In OR Out, not both",IF(AND(E1598="",F1598=""),"Add an amount",""))))))</f>
        <v/>
      </c>
    </row>
    <row r="1599" customFormat="false" ht="15" hidden="false" customHeight="false" outlineLevel="0" collapsed="false">
      <c r="A1599" s="9"/>
      <c r="B1599" s="10"/>
      <c r="C1599" s="10"/>
      <c r="D1599" s="10"/>
      <c r="E1599" s="11"/>
      <c r="F1599" s="11"/>
      <c r="G1599" s="10"/>
      <c r="H1599" s="10"/>
      <c r="I1599" s="10"/>
      <c r="J1599" s="12" t="str">
        <f aca="false">IF(D1599="","",IFERROR(INDEX(Categories!$B$2:$B$38,MATCH(D1599,Categories!$A$2:$A$38,0)),"?"))</f>
        <v/>
      </c>
      <c r="K1599" s="12" t="str">
        <f aca="false">IF(AND(A1599="",D1599="",E1599="",F1599=""),"",IF(A1599="","Add a date",IF(D1599="","Pick a category",IF(J1599="?","Category not on Categories tab",IF(AND(E1599&lt;&gt;"",F1599&lt;&gt;""),"Use In OR Out, not both",IF(AND(E1599="",F1599=""),"Add an amount",""))))))</f>
        <v/>
      </c>
    </row>
    <row r="1600" customFormat="false" ht="15" hidden="false" customHeight="false" outlineLevel="0" collapsed="false">
      <c r="A1600" s="9"/>
      <c r="B1600" s="10"/>
      <c r="C1600" s="10"/>
      <c r="D1600" s="10"/>
      <c r="E1600" s="11"/>
      <c r="F1600" s="11"/>
      <c r="G1600" s="10"/>
      <c r="H1600" s="10"/>
      <c r="I1600" s="10"/>
      <c r="J1600" s="12" t="str">
        <f aca="false">IF(D1600="","",IFERROR(INDEX(Categories!$B$2:$B$38,MATCH(D1600,Categories!$A$2:$A$38,0)),"?"))</f>
        <v/>
      </c>
      <c r="K1600" s="12" t="str">
        <f aca="false">IF(AND(A1600="",D1600="",E1600="",F1600=""),"",IF(A1600="","Add a date",IF(D1600="","Pick a category",IF(J1600="?","Category not on Categories tab",IF(AND(E1600&lt;&gt;"",F1600&lt;&gt;""),"Use In OR Out, not both",IF(AND(E1600="",F1600=""),"Add an amount",""))))))</f>
        <v/>
      </c>
    </row>
    <row r="1601" customFormat="false" ht="15" hidden="false" customHeight="false" outlineLevel="0" collapsed="false">
      <c r="A1601" s="9"/>
      <c r="B1601" s="10"/>
      <c r="C1601" s="10"/>
      <c r="D1601" s="10"/>
      <c r="E1601" s="11"/>
      <c r="F1601" s="11"/>
      <c r="G1601" s="10"/>
      <c r="H1601" s="10"/>
      <c r="I1601" s="10"/>
      <c r="J1601" s="12" t="str">
        <f aca="false">IF(D1601="","",IFERROR(INDEX(Categories!$B$2:$B$38,MATCH(D1601,Categories!$A$2:$A$38,0)),"?"))</f>
        <v/>
      </c>
      <c r="K1601" s="12" t="str">
        <f aca="false">IF(AND(A1601="",D1601="",E1601="",F1601=""),"",IF(A1601="","Add a date",IF(D1601="","Pick a category",IF(J1601="?","Category not on Categories tab",IF(AND(E1601&lt;&gt;"",F1601&lt;&gt;""),"Use In OR Out, not both",IF(AND(E1601="",F1601=""),"Add an amount",""))))))</f>
        <v/>
      </c>
    </row>
    <row r="1602" customFormat="false" ht="15" hidden="false" customHeight="false" outlineLevel="0" collapsed="false">
      <c r="A1602" s="9"/>
      <c r="B1602" s="10"/>
      <c r="C1602" s="10"/>
      <c r="D1602" s="10"/>
      <c r="E1602" s="11"/>
      <c r="F1602" s="11"/>
      <c r="G1602" s="10"/>
      <c r="H1602" s="10"/>
      <c r="I1602" s="10"/>
      <c r="J1602" s="12" t="str">
        <f aca="false">IF(D1602="","",IFERROR(INDEX(Categories!$B$2:$B$38,MATCH(D1602,Categories!$A$2:$A$38,0)),"?"))</f>
        <v/>
      </c>
      <c r="K1602" s="12" t="str">
        <f aca="false">IF(AND(A1602="",D1602="",E1602="",F1602=""),"",IF(A1602="","Add a date",IF(D1602="","Pick a category",IF(J1602="?","Category not on Categories tab",IF(AND(E1602&lt;&gt;"",F1602&lt;&gt;""),"Use In OR Out, not both",IF(AND(E1602="",F1602=""),"Add an amount",""))))))</f>
        <v/>
      </c>
    </row>
    <row r="1603" customFormat="false" ht="15" hidden="false" customHeight="false" outlineLevel="0" collapsed="false">
      <c r="A1603" s="9"/>
      <c r="B1603" s="10"/>
      <c r="C1603" s="10"/>
      <c r="D1603" s="10"/>
      <c r="E1603" s="11"/>
      <c r="F1603" s="11"/>
      <c r="G1603" s="10"/>
      <c r="H1603" s="10"/>
      <c r="I1603" s="10"/>
      <c r="J1603" s="12" t="str">
        <f aca="false">IF(D1603="","",IFERROR(INDEX(Categories!$B$2:$B$38,MATCH(D1603,Categories!$A$2:$A$38,0)),"?"))</f>
        <v/>
      </c>
      <c r="K1603" s="12" t="str">
        <f aca="false">IF(AND(A1603="",D1603="",E1603="",F1603=""),"",IF(A1603="","Add a date",IF(D1603="","Pick a category",IF(J1603="?","Category not on Categories tab",IF(AND(E1603&lt;&gt;"",F1603&lt;&gt;""),"Use In OR Out, not both",IF(AND(E1603="",F1603=""),"Add an amount",""))))))</f>
        <v/>
      </c>
    </row>
    <row r="1604" customFormat="false" ht="15" hidden="false" customHeight="false" outlineLevel="0" collapsed="false">
      <c r="A1604" s="9"/>
      <c r="B1604" s="10"/>
      <c r="C1604" s="10"/>
      <c r="D1604" s="10"/>
      <c r="E1604" s="11"/>
      <c r="F1604" s="11"/>
      <c r="G1604" s="10"/>
      <c r="H1604" s="10"/>
      <c r="I1604" s="10"/>
      <c r="J1604" s="12" t="str">
        <f aca="false">IF(D1604="","",IFERROR(INDEX(Categories!$B$2:$B$38,MATCH(D1604,Categories!$A$2:$A$38,0)),"?"))</f>
        <v/>
      </c>
      <c r="K1604" s="12" t="str">
        <f aca="false">IF(AND(A1604="",D1604="",E1604="",F1604=""),"",IF(A1604="","Add a date",IF(D1604="","Pick a category",IF(J1604="?","Category not on Categories tab",IF(AND(E1604&lt;&gt;"",F1604&lt;&gt;""),"Use In OR Out, not both",IF(AND(E1604="",F1604=""),"Add an amount",""))))))</f>
        <v/>
      </c>
    </row>
    <row r="1605" customFormat="false" ht="15" hidden="false" customHeight="false" outlineLevel="0" collapsed="false">
      <c r="A1605" s="9"/>
      <c r="B1605" s="10"/>
      <c r="C1605" s="10"/>
      <c r="D1605" s="10"/>
      <c r="E1605" s="11"/>
      <c r="F1605" s="11"/>
      <c r="G1605" s="10"/>
      <c r="H1605" s="10"/>
      <c r="I1605" s="10"/>
      <c r="J1605" s="12" t="str">
        <f aca="false">IF(D1605="","",IFERROR(INDEX(Categories!$B$2:$B$38,MATCH(D1605,Categories!$A$2:$A$38,0)),"?"))</f>
        <v/>
      </c>
      <c r="K1605" s="12" t="str">
        <f aca="false">IF(AND(A1605="",D1605="",E1605="",F1605=""),"",IF(A1605="","Add a date",IF(D1605="","Pick a category",IF(J1605="?","Category not on Categories tab",IF(AND(E1605&lt;&gt;"",F1605&lt;&gt;""),"Use In OR Out, not both",IF(AND(E1605="",F1605=""),"Add an amount",""))))))</f>
        <v/>
      </c>
    </row>
    <row r="1606" customFormat="false" ht="15" hidden="false" customHeight="false" outlineLevel="0" collapsed="false">
      <c r="A1606" s="9"/>
      <c r="B1606" s="10"/>
      <c r="C1606" s="10"/>
      <c r="D1606" s="10"/>
      <c r="E1606" s="11"/>
      <c r="F1606" s="11"/>
      <c r="G1606" s="10"/>
      <c r="H1606" s="10"/>
      <c r="I1606" s="10"/>
      <c r="J1606" s="12" t="str">
        <f aca="false">IF(D1606="","",IFERROR(INDEX(Categories!$B$2:$B$38,MATCH(D1606,Categories!$A$2:$A$38,0)),"?"))</f>
        <v/>
      </c>
      <c r="K1606" s="12" t="str">
        <f aca="false">IF(AND(A1606="",D1606="",E1606="",F1606=""),"",IF(A1606="","Add a date",IF(D1606="","Pick a category",IF(J1606="?","Category not on Categories tab",IF(AND(E1606&lt;&gt;"",F1606&lt;&gt;""),"Use In OR Out, not both",IF(AND(E1606="",F1606=""),"Add an amount",""))))))</f>
        <v/>
      </c>
    </row>
    <row r="1607" customFormat="false" ht="15" hidden="false" customHeight="false" outlineLevel="0" collapsed="false">
      <c r="A1607" s="9"/>
      <c r="B1607" s="10"/>
      <c r="C1607" s="10"/>
      <c r="D1607" s="10"/>
      <c r="E1607" s="11"/>
      <c r="F1607" s="11"/>
      <c r="G1607" s="10"/>
      <c r="H1607" s="10"/>
      <c r="I1607" s="10"/>
      <c r="J1607" s="12" t="str">
        <f aca="false">IF(D1607="","",IFERROR(INDEX(Categories!$B$2:$B$38,MATCH(D1607,Categories!$A$2:$A$38,0)),"?"))</f>
        <v/>
      </c>
      <c r="K1607" s="12" t="str">
        <f aca="false">IF(AND(A1607="",D1607="",E1607="",F1607=""),"",IF(A1607="","Add a date",IF(D1607="","Pick a category",IF(J1607="?","Category not on Categories tab",IF(AND(E1607&lt;&gt;"",F1607&lt;&gt;""),"Use In OR Out, not both",IF(AND(E1607="",F1607=""),"Add an amount",""))))))</f>
        <v/>
      </c>
    </row>
    <row r="1608" customFormat="false" ht="15" hidden="false" customHeight="false" outlineLevel="0" collapsed="false">
      <c r="A1608" s="9"/>
      <c r="B1608" s="10"/>
      <c r="C1608" s="10"/>
      <c r="D1608" s="10"/>
      <c r="E1608" s="11"/>
      <c r="F1608" s="11"/>
      <c r="G1608" s="10"/>
      <c r="H1608" s="10"/>
      <c r="I1608" s="10"/>
      <c r="J1608" s="12" t="str">
        <f aca="false">IF(D1608="","",IFERROR(INDEX(Categories!$B$2:$B$38,MATCH(D1608,Categories!$A$2:$A$38,0)),"?"))</f>
        <v/>
      </c>
      <c r="K1608" s="12" t="str">
        <f aca="false">IF(AND(A1608="",D1608="",E1608="",F1608=""),"",IF(A1608="","Add a date",IF(D1608="","Pick a category",IF(J1608="?","Category not on Categories tab",IF(AND(E1608&lt;&gt;"",F1608&lt;&gt;""),"Use In OR Out, not both",IF(AND(E1608="",F1608=""),"Add an amount",""))))))</f>
        <v/>
      </c>
    </row>
    <row r="1609" customFormat="false" ht="15" hidden="false" customHeight="false" outlineLevel="0" collapsed="false">
      <c r="A1609" s="9"/>
      <c r="B1609" s="10"/>
      <c r="C1609" s="10"/>
      <c r="D1609" s="10"/>
      <c r="E1609" s="11"/>
      <c r="F1609" s="11"/>
      <c r="G1609" s="10"/>
      <c r="H1609" s="10"/>
      <c r="I1609" s="10"/>
      <c r="J1609" s="12" t="str">
        <f aca="false">IF(D1609="","",IFERROR(INDEX(Categories!$B$2:$B$38,MATCH(D1609,Categories!$A$2:$A$38,0)),"?"))</f>
        <v/>
      </c>
      <c r="K1609" s="12" t="str">
        <f aca="false">IF(AND(A1609="",D1609="",E1609="",F1609=""),"",IF(A1609="","Add a date",IF(D1609="","Pick a category",IF(J1609="?","Category not on Categories tab",IF(AND(E1609&lt;&gt;"",F1609&lt;&gt;""),"Use In OR Out, not both",IF(AND(E1609="",F1609=""),"Add an amount",""))))))</f>
        <v/>
      </c>
    </row>
    <row r="1610" customFormat="false" ht="15" hidden="false" customHeight="false" outlineLevel="0" collapsed="false">
      <c r="A1610" s="9"/>
      <c r="B1610" s="10"/>
      <c r="C1610" s="10"/>
      <c r="D1610" s="10"/>
      <c r="E1610" s="11"/>
      <c r="F1610" s="11"/>
      <c r="G1610" s="10"/>
      <c r="H1610" s="10"/>
      <c r="I1610" s="10"/>
      <c r="J1610" s="12" t="str">
        <f aca="false">IF(D1610="","",IFERROR(INDEX(Categories!$B$2:$B$38,MATCH(D1610,Categories!$A$2:$A$38,0)),"?"))</f>
        <v/>
      </c>
      <c r="K1610" s="12" t="str">
        <f aca="false">IF(AND(A1610="",D1610="",E1610="",F1610=""),"",IF(A1610="","Add a date",IF(D1610="","Pick a category",IF(J1610="?","Category not on Categories tab",IF(AND(E1610&lt;&gt;"",F1610&lt;&gt;""),"Use In OR Out, not both",IF(AND(E1610="",F1610=""),"Add an amount",""))))))</f>
        <v/>
      </c>
    </row>
    <row r="1611" customFormat="false" ht="15" hidden="false" customHeight="false" outlineLevel="0" collapsed="false">
      <c r="A1611" s="9"/>
      <c r="B1611" s="10"/>
      <c r="C1611" s="10"/>
      <c r="D1611" s="10"/>
      <c r="E1611" s="11"/>
      <c r="F1611" s="11"/>
      <c r="G1611" s="10"/>
      <c r="H1611" s="10"/>
      <c r="I1611" s="10"/>
      <c r="J1611" s="12" t="str">
        <f aca="false">IF(D1611="","",IFERROR(INDEX(Categories!$B$2:$B$38,MATCH(D1611,Categories!$A$2:$A$38,0)),"?"))</f>
        <v/>
      </c>
      <c r="K1611" s="12" t="str">
        <f aca="false">IF(AND(A1611="",D1611="",E1611="",F1611=""),"",IF(A1611="","Add a date",IF(D1611="","Pick a category",IF(J1611="?","Category not on Categories tab",IF(AND(E1611&lt;&gt;"",F1611&lt;&gt;""),"Use In OR Out, not both",IF(AND(E1611="",F1611=""),"Add an amount",""))))))</f>
        <v/>
      </c>
    </row>
    <row r="1612" customFormat="false" ht="15" hidden="false" customHeight="false" outlineLevel="0" collapsed="false">
      <c r="A1612" s="9"/>
      <c r="B1612" s="10"/>
      <c r="C1612" s="10"/>
      <c r="D1612" s="10"/>
      <c r="E1612" s="11"/>
      <c r="F1612" s="11"/>
      <c r="G1612" s="10"/>
      <c r="H1612" s="10"/>
      <c r="I1612" s="10"/>
      <c r="J1612" s="12" t="str">
        <f aca="false">IF(D1612="","",IFERROR(INDEX(Categories!$B$2:$B$38,MATCH(D1612,Categories!$A$2:$A$38,0)),"?"))</f>
        <v/>
      </c>
      <c r="K1612" s="12" t="str">
        <f aca="false">IF(AND(A1612="",D1612="",E1612="",F1612=""),"",IF(A1612="","Add a date",IF(D1612="","Pick a category",IF(J1612="?","Category not on Categories tab",IF(AND(E1612&lt;&gt;"",F1612&lt;&gt;""),"Use In OR Out, not both",IF(AND(E1612="",F1612=""),"Add an amount",""))))))</f>
        <v/>
      </c>
    </row>
    <row r="1613" customFormat="false" ht="15" hidden="false" customHeight="false" outlineLevel="0" collapsed="false">
      <c r="A1613" s="9"/>
      <c r="B1613" s="10"/>
      <c r="C1613" s="10"/>
      <c r="D1613" s="10"/>
      <c r="E1613" s="11"/>
      <c r="F1613" s="11"/>
      <c r="G1613" s="10"/>
      <c r="H1613" s="10"/>
      <c r="I1613" s="10"/>
      <c r="J1613" s="12" t="str">
        <f aca="false">IF(D1613="","",IFERROR(INDEX(Categories!$B$2:$B$38,MATCH(D1613,Categories!$A$2:$A$38,0)),"?"))</f>
        <v/>
      </c>
      <c r="K1613" s="12" t="str">
        <f aca="false">IF(AND(A1613="",D1613="",E1613="",F1613=""),"",IF(A1613="","Add a date",IF(D1613="","Pick a category",IF(J1613="?","Category not on Categories tab",IF(AND(E1613&lt;&gt;"",F1613&lt;&gt;""),"Use In OR Out, not both",IF(AND(E1613="",F1613=""),"Add an amount",""))))))</f>
        <v/>
      </c>
    </row>
    <row r="1614" customFormat="false" ht="15" hidden="false" customHeight="false" outlineLevel="0" collapsed="false">
      <c r="A1614" s="9"/>
      <c r="B1614" s="10"/>
      <c r="C1614" s="10"/>
      <c r="D1614" s="10"/>
      <c r="E1614" s="11"/>
      <c r="F1614" s="11"/>
      <c r="G1614" s="10"/>
      <c r="H1614" s="10"/>
      <c r="I1614" s="10"/>
      <c r="J1614" s="12" t="str">
        <f aca="false">IF(D1614="","",IFERROR(INDEX(Categories!$B$2:$B$38,MATCH(D1614,Categories!$A$2:$A$38,0)),"?"))</f>
        <v/>
      </c>
      <c r="K1614" s="12" t="str">
        <f aca="false">IF(AND(A1614="",D1614="",E1614="",F1614=""),"",IF(A1614="","Add a date",IF(D1614="","Pick a category",IF(J1614="?","Category not on Categories tab",IF(AND(E1614&lt;&gt;"",F1614&lt;&gt;""),"Use In OR Out, not both",IF(AND(E1614="",F1614=""),"Add an amount",""))))))</f>
        <v/>
      </c>
    </row>
    <row r="1615" customFormat="false" ht="15" hidden="false" customHeight="false" outlineLevel="0" collapsed="false">
      <c r="A1615" s="9"/>
      <c r="B1615" s="10"/>
      <c r="C1615" s="10"/>
      <c r="D1615" s="10"/>
      <c r="E1615" s="11"/>
      <c r="F1615" s="11"/>
      <c r="G1615" s="10"/>
      <c r="H1615" s="10"/>
      <c r="I1615" s="10"/>
      <c r="J1615" s="12" t="str">
        <f aca="false">IF(D1615="","",IFERROR(INDEX(Categories!$B$2:$B$38,MATCH(D1615,Categories!$A$2:$A$38,0)),"?"))</f>
        <v/>
      </c>
      <c r="K1615" s="12" t="str">
        <f aca="false">IF(AND(A1615="",D1615="",E1615="",F1615=""),"",IF(A1615="","Add a date",IF(D1615="","Pick a category",IF(J1615="?","Category not on Categories tab",IF(AND(E1615&lt;&gt;"",F1615&lt;&gt;""),"Use In OR Out, not both",IF(AND(E1615="",F1615=""),"Add an amount",""))))))</f>
        <v/>
      </c>
    </row>
    <row r="1616" customFormat="false" ht="15" hidden="false" customHeight="false" outlineLevel="0" collapsed="false">
      <c r="A1616" s="9"/>
      <c r="B1616" s="10"/>
      <c r="C1616" s="10"/>
      <c r="D1616" s="10"/>
      <c r="E1616" s="11"/>
      <c r="F1616" s="11"/>
      <c r="G1616" s="10"/>
      <c r="H1616" s="10"/>
      <c r="I1616" s="10"/>
      <c r="J1616" s="12" t="str">
        <f aca="false">IF(D1616="","",IFERROR(INDEX(Categories!$B$2:$B$38,MATCH(D1616,Categories!$A$2:$A$38,0)),"?"))</f>
        <v/>
      </c>
      <c r="K1616" s="12" t="str">
        <f aca="false">IF(AND(A1616="",D1616="",E1616="",F1616=""),"",IF(A1616="","Add a date",IF(D1616="","Pick a category",IF(J1616="?","Category not on Categories tab",IF(AND(E1616&lt;&gt;"",F1616&lt;&gt;""),"Use In OR Out, not both",IF(AND(E1616="",F1616=""),"Add an amount",""))))))</f>
        <v/>
      </c>
    </row>
    <row r="1617" customFormat="false" ht="15" hidden="false" customHeight="false" outlineLevel="0" collapsed="false">
      <c r="A1617" s="9"/>
      <c r="B1617" s="10"/>
      <c r="C1617" s="10"/>
      <c r="D1617" s="10"/>
      <c r="E1617" s="11"/>
      <c r="F1617" s="11"/>
      <c r="G1617" s="10"/>
      <c r="H1617" s="10"/>
      <c r="I1617" s="10"/>
      <c r="J1617" s="12" t="str">
        <f aca="false">IF(D1617="","",IFERROR(INDEX(Categories!$B$2:$B$38,MATCH(D1617,Categories!$A$2:$A$38,0)),"?"))</f>
        <v/>
      </c>
      <c r="K1617" s="12" t="str">
        <f aca="false">IF(AND(A1617="",D1617="",E1617="",F1617=""),"",IF(A1617="","Add a date",IF(D1617="","Pick a category",IF(J1617="?","Category not on Categories tab",IF(AND(E1617&lt;&gt;"",F1617&lt;&gt;""),"Use In OR Out, not both",IF(AND(E1617="",F1617=""),"Add an amount",""))))))</f>
        <v/>
      </c>
    </row>
    <row r="1618" customFormat="false" ht="15" hidden="false" customHeight="false" outlineLevel="0" collapsed="false">
      <c r="A1618" s="9"/>
      <c r="B1618" s="10"/>
      <c r="C1618" s="10"/>
      <c r="D1618" s="10"/>
      <c r="E1618" s="11"/>
      <c r="F1618" s="11"/>
      <c r="G1618" s="10"/>
      <c r="H1618" s="10"/>
      <c r="I1618" s="10"/>
      <c r="J1618" s="12" t="str">
        <f aca="false">IF(D1618="","",IFERROR(INDEX(Categories!$B$2:$B$38,MATCH(D1618,Categories!$A$2:$A$38,0)),"?"))</f>
        <v/>
      </c>
      <c r="K1618" s="12" t="str">
        <f aca="false">IF(AND(A1618="",D1618="",E1618="",F1618=""),"",IF(A1618="","Add a date",IF(D1618="","Pick a category",IF(J1618="?","Category not on Categories tab",IF(AND(E1618&lt;&gt;"",F1618&lt;&gt;""),"Use In OR Out, not both",IF(AND(E1618="",F1618=""),"Add an amount",""))))))</f>
        <v/>
      </c>
    </row>
    <row r="1619" customFormat="false" ht="15" hidden="false" customHeight="false" outlineLevel="0" collapsed="false">
      <c r="A1619" s="9"/>
      <c r="B1619" s="10"/>
      <c r="C1619" s="10"/>
      <c r="D1619" s="10"/>
      <c r="E1619" s="11"/>
      <c r="F1619" s="11"/>
      <c r="G1619" s="10"/>
      <c r="H1619" s="10"/>
      <c r="I1619" s="10"/>
      <c r="J1619" s="12" t="str">
        <f aca="false">IF(D1619="","",IFERROR(INDEX(Categories!$B$2:$B$38,MATCH(D1619,Categories!$A$2:$A$38,0)),"?"))</f>
        <v/>
      </c>
      <c r="K1619" s="12" t="str">
        <f aca="false">IF(AND(A1619="",D1619="",E1619="",F1619=""),"",IF(A1619="","Add a date",IF(D1619="","Pick a category",IF(J1619="?","Category not on Categories tab",IF(AND(E1619&lt;&gt;"",F1619&lt;&gt;""),"Use In OR Out, not both",IF(AND(E1619="",F1619=""),"Add an amount",""))))))</f>
        <v/>
      </c>
    </row>
    <row r="1620" customFormat="false" ht="15" hidden="false" customHeight="false" outlineLevel="0" collapsed="false">
      <c r="A1620" s="9"/>
      <c r="B1620" s="10"/>
      <c r="C1620" s="10"/>
      <c r="D1620" s="10"/>
      <c r="E1620" s="11"/>
      <c r="F1620" s="11"/>
      <c r="G1620" s="10"/>
      <c r="H1620" s="10"/>
      <c r="I1620" s="10"/>
      <c r="J1620" s="12" t="str">
        <f aca="false">IF(D1620="","",IFERROR(INDEX(Categories!$B$2:$B$38,MATCH(D1620,Categories!$A$2:$A$38,0)),"?"))</f>
        <v/>
      </c>
      <c r="K1620" s="12" t="str">
        <f aca="false">IF(AND(A1620="",D1620="",E1620="",F1620=""),"",IF(A1620="","Add a date",IF(D1620="","Pick a category",IF(J1620="?","Category not on Categories tab",IF(AND(E1620&lt;&gt;"",F1620&lt;&gt;""),"Use In OR Out, not both",IF(AND(E1620="",F1620=""),"Add an amount",""))))))</f>
        <v/>
      </c>
    </row>
    <row r="1621" customFormat="false" ht="15" hidden="false" customHeight="false" outlineLevel="0" collapsed="false">
      <c r="A1621" s="9"/>
      <c r="B1621" s="10"/>
      <c r="C1621" s="10"/>
      <c r="D1621" s="10"/>
      <c r="E1621" s="11"/>
      <c r="F1621" s="11"/>
      <c r="G1621" s="10"/>
      <c r="H1621" s="10"/>
      <c r="I1621" s="10"/>
      <c r="J1621" s="12" t="str">
        <f aca="false">IF(D1621="","",IFERROR(INDEX(Categories!$B$2:$B$38,MATCH(D1621,Categories!$A$2:$A$38,0)),"?"))</f>
        <v/>
      </c>
      <c r="K1621" s="12" t="str">
        <f aca="false">IF(AND(A1621="",D1621="",E1621="",F1621=""),"",IF(A1621="","Add a date",IF(D1621="","Pick a category",IF(J1621="?","Category not on Categories tab",IF(AND(E1621&lt;&gt;"",F1621&lt;&gt;""),"Use In OR Out, not both",IF(AND(E1621="",F1621=""),"Add an amount",""))))))</f>
        <v/>
      </c>
    </row>
    <row r="1622" customFormat="false" ht="15" hidden="false" customHeight="false" outlineLevel="0" collapsed="false">
      <c r="A1622" s="9"/>
      <c r="B1622" s="10"/>
      <c r="C1622" s="10"/>
      <c r="D1622" s="10"/>
      <c r="E1622" s="11"/>
      <c r="F1622" s="11"/>
      <c r="G1622" s="10"/>
      <c r="H1622" s="10"/>
      <c r="I1622" s="10"/>
      <c r="J1622" s="12" t="str">
        <f aca="false">IF(D1622="","",IFERROR(INDEX(Categories!$B$2:$B$38,MATCH(D1622,Categories!$A$2:$A$38,0)),"?"))</f>
        <v/>
      </c>
      <c r="K1622" s="12" t="str">
        <f aca="false">IF(AND(A1622="",D1622="",E1622="",F1622=""),"",IF(A1622="","Add a date",IF(D1622="","Pick a category",IF(J1622="?","Category not on Categories tab",IF(AND(E1622&lt;&gt;"",F1622&lt;&gt;""),"Use In OR Out, not both",IF(AND(E1622="",F1622=""),"Add an amount",""))))))</f>
        <v/>
      </c>
    </row>
    <row r="1623" customFormat="false" ht="15" hidden="false" customHeight="false" outlineLevel="0" collapsed="false">
      <c r="A1623" s="9"/>
      <c r="B1623" s="10"/>
      <c r="C1623" s="10"/>
      <c r="D1623" s="10"/>
      <c r="E1623" s="11"/>
      <c r="F1623" s="11"/>
      <c r="G1623" s="10"/>
      <c r="H1623" s="10"/>
      <c r="I1623" s="10"/>
      <c r="J1623" s="12" t="str">
        <f aca="false">IF(D1623="","",IFERROR(INDEX(Categories!$B$2:$B$38,MATCH(D1623,Categories!$A$2:$A$38,0)),"?"))</f>
        <v/>
      </c>
      <c r="K1623" s="12" t="str">
        <f aca="false">IF(AND(A1623="",D1623="",E1623="",F1623=""),"",IF(A1623="","Add a date",IF(D1623="","Pick a category",IF(J1623="?","Category not on Categories tab",IF(AND(E1623&lt;&gt;"",F1623&lt;&gt;""),"Use In OR Out, not both",IF(AND(E1623="",F1623=""),"Add an amount",""))))))</f>
        <v/>
      </c>
    </row>
    <row r="1624" customFormat="false" ht="15" hidden="false" customHeight="false" outlineLevel="0" collapsed="false">
      <c r="A1624" s="9"/>
      <c r="B1624" s="10"/>
      <c r="C1624" s="10"/>
      <c r="D1624" s="10"/>
      <c r="E1624" s="11"/>
      <c r="F1624" s="11"/>
      <c r="G1624" s="10"/>
      <c r="H1624" s="10"/>
      <c r="I1624" s="10"/>
      <c r="J1624" s="12" t="str">
        <f aca="false">IF(D1624="","",IFERROR(INDEX(Categories!$B$2:$B$38,MATCH(D1624,Categories!$A$2:$A$38,0)),"?"))</f>
        <v/>
      </c>
      <c r="K1624" s="12" t="str">
        <f aca="false">IF(AND(A1624="",D1624="",E1624="",F1624=""),"",IF(A1624="","Add a date",IF(D1624="","Pick a category",IF(J1624="?","Category not on Categories tab",IF(AND(E1624&lt;&gt;"",F1624&lt;&gt;""),"Use In OR Out, not both",IF(AND(E1624="",F1624=""),"Add an amount",""))))))</f>
        <v/>
      </c>
    </row>
    <row r="1625" customFormat="false" ht="15" hidden="false" customHeight="false" outlineLevel="0" collapsed="false">
      <c r="A1625" s="9"/>
      <c r="B1625" s="10"/>
      <c r="C1625" s="10"/>
      <c r="D1625" s="10"/>
      <c r="E1625" s="11"/>
      <c r="F1625" s="11"/>
      <c r="G1625" s="10"/>
      <c r="H1625" s="10"/>
      <c r="I1625" s="10"/>
      <c r="J1625" s="12" t="str">
        <f aca="false">IF(D1625="","",IFERROR(INDEX(Categories!$B$2:$B$38,MATCH(D1625,Categories!$A$2:$A$38,0)),"?"))</f>
        <v/>
      </c>
      <c r="K1625" s="12" t="str">
        <f aca="false">IF(AND(A1625="",D1625="",E1625="",F1625=""),"",IF(A1625="","Add a date",IF(D1625="","Pick a category",IF(J1625="?","Category not on Categories tab",IF(AND(E1625&lt;&gt;"",F1625&lt;&gt;""),"Use In OR Out, not both",IF(AND(E1625="",F1625=""),"Add an amount",""))))))</f>
        <v/>
      </c>
    </row>
    <row r="1626" customFormat="false" ht="15" hidden="false" customHeight="false" outlineLevel="0" collapsed="false">
      <c r="A1626" s="9"/>
      <c r="B1626" s="10"/>
      <c r="C1626" s="10"/>
      <c r="D1626" s="10"/>
      <c r="E1626" s="11"/>
      <c r="F1626" s="11"/>
      <c r="G1626" s="10"/>
      <c r="H1626" s="10"/>
      <c r="I1626" s="10"/>
      <c r="J1626" s="12" t="str">
        <f aca="false">IF(D1626="","",IFERROR(INDEX(Categories!$B$2:$B$38,MATCH(D1626,Categories!$A$2:$A$38,0)),"?"))</f>
        <v/>
      </c>
      <c r="K1626" s="12" t="str">
        <f aca="false">IF(AND(A1626="",D1626="",E1626="",F1626=""),"",IF(A1626="","Add a date",IF(D1626="","Pick a category",IF(J1626="?","Category not on Categories tab",IF(AND(E1626&lt;&gt;"",F1626&lt;&gt;""),"Use In OR Out, not both",IF(AND(E1626="",F1626=""),"Add an amount",""))))))</f>
        <v/>
      </c>
    </row>
    <row r="1627" customFormat="false" ht="15" hidden="false" customHeight="false" outlineLevel="0" collapsed="false">
      <c r="A1627" s="9"/>
      <c r="B1627" s="10"/>
      <c r="C1627" s="10"/>
      <c r="D1627" s="10"/>
      <c r="E1627" s="11"/>
      <c r="F1627" s="11"/>
      <c r="G1627" s="10"/>
      <c r="H1627" s="10"/>
      <c r="I1627" s="10"/>
      <c r="J1627" s="12" t="str">
        <f aca="false">IF(D1627="","",IFERROR(INDEX(Categories!$B$2:$B$38,MATCH(D1627,Categories!$A$2:$A$38,0)),"?"))</f>
        <v/>
      </c>
      <c r="K1627" s="12" t="str">
        <f aca="false">IF(AND(A1627="",D1627="",E1627="",F1627=""),"",IF(A1627="","Add a date",IF(D1627="","Pick a category",IF(J1627="?","Category not on Categories tab",IF(AND(E1627&lt;&gt;"",F1627&lt;&gt;""),"Use In OR Out, not both",IF(AND(E1627="",F1627=""),"Add an amount",""))))))</f>
        <v/>
      </c>
    </row>
    <row r="1628" customFormat="false" ht="15" hidden="false" customHeight="false" outlineLevel="0" collapsed="false">
      <c r="A1628" s="9"/>
      <c r="B1628" s="10"/>
      <c r="C1628" s="10"/>
      <c r="D1628" s="10"/>
      <c r="E1628" s="11"/>
      <c r="F1628" s="11"/>
      <c r="G1628" s="10"/>
      <c r="H1628" s="10"/>
      <c r="I1628" s="10"/>
      <c r="J1628" s="12" t="str">
        <f aca="false">IF(D1628="","",IFERROR(INDEX(Categories!$B$2:$B$38,MATCH(D1628,Categories!$A$2:$A$38,0)),"?"))</f>
        <v/>
      </c>
      <c r="K1628" s="12" t="str">
        <f aca="false">IF(AND(A1628="",D1628="",E1628="",F1628=""),"",IF(A1628="","Add a date",IF(D1628="","Pick a category",IF(J1628="?","Category not on Categories tab",IF(AND(E1628&lt;&gt;"",F1628&lt;&gt;""),"Use In OR Out, not both",IF(AND(E1628="",F1628=""),"Add an amount",""))))))</f>
        <v/>
      </c>
    </row>
    <row r="1629" customFormat="false" ht="15" hidden="false" customHeight="false" outlineLevel="0" collapsed="false">
      <c r="A1629" s="9"/>
      <c r="B1629" s="10"/>
      <c r="C1629" s="10"/>
      <c r="D1629" s="10"/>
      <c r="E1629" s="11"/>
      <c r="F1629" s="11"/>
      <c r="G1629" s="10"/>
      <c r="H1629" s="10"/>
      <c r="I1629" s="10"/>
      <c r="J1629" s="12" t="str">
        <f aca="false">IF(D1629="","",IFERROR(INDEX(Categories!$B$2:$B$38,MATCH(D1629,Categories!$A$2:$A$38,0)),"?"))</f>
        <v/>
      </c>
      <c r="K1629" s="12" t="str">
        <f aca="false">IF(AND(A1629="",D1629="",E1629="",F1629=""),"",IF(A1629="","Add a date",IF(D1629="","Pick a category",IF(J1629="?","Category not on Categories tab",IF(AND(E1629&lt;&gt;"",F1629&lt;&gt;""),"Use In OR Out, not both",IF(AND(E1629="",F1629=""),"Add an amount",""))))))</f>
        <v/>
      </c>
    </row>
    <row r="1630" customFormat="false" ht="15" hidden="false" customHeight="false" outlineLevel="0" collapsed="false">
      <c r="A1630" s="9"/>
      <c r="B1630" s="10"/>
      <c r="C1630" s="10"/>
      <c r="D1630" s="10"/>
      <c r="E1630" s="11"/>
      <c r="F1630" s="11"/>
      <c r="G1630" s="10"/>
      <c r="H1630" s="10"/>
      <c r="I1630" s="10"/>
      <c r="J1630" s="12" t="str">
        <f aca="false">IF(D1630="","",IFERROR(INDEX(Categories!$B$2:$B$38,MATCH(D1630,Categories!$A$2:$A$38,0)),"?"))</f>
        <v/>
      </c>
      <c r="K1630" s="12" t="str">
        <f aca="false">IF(AND(A1630="",D1630="",E1630="",F1630=""),"",IF(A1630="","Add a date",IF(D1630="","Pick a category",IF(J1630="?","Category not on Categories tab",IF(AND(E1630&lt;&gt;"",F1630&lt;&gt;""),"Use In OR Out, not both",IF(AND(E1630="",F1630=""),"Add an amount",""))))))</f>
        <v/>
      </c>
    </row>
    <row r="1631" customFormat="false" ht="15" hidden="false" customHeight="false" outlineLevel="0" collapsed="false">
      <c r="A1631" s="9"/>
      <c r="B1631" s="10"/>
      <c r="C1631" s="10"/>
      <c r="D1631" s="10"/>
      <c r="E1631" s="11"/>
      <c r="F1631" s="11"/>
      <c r="G1631" s="10"/>
      <c r="H1631" s="10"/>
      <c r="I1631" s="10"/>
      <c r="J1631" s="12" t="str">
        <f aca="false">IF(D1631="","",IFERROR(INDEX(Categories!$B$2:$B$38,MATCH(D1631,Categories!$A$2:$A$38,0)),"?"))</f>
        <v/>
      </c>
      <c r="K1631" s="12" t="str">
        <f aca="false">IF(AND(A1631="",D1631="",E1631="",F1631=""),"",IF(A1631="","Add a date",IF(D1631="","Pick a category",IF(J1631="?","Category not on Categories tab",IF(AND(E1631&lt;&gt;"",F1631&lt;&gt;""),"Use In OR Out, not both",IF(AND(E1631="",F1631=""),"Add an amount",""))))))</f>
        <v/>
      </c>
    </row>
    <row r="1632" customFormat="false" ht="15" hidden="false" customHeight="false" outlineLevel="0" collapsed="false">
      <c r="A1632" s="9"/>
      <c r="B1632" s="10"/>
      <c r="C1632" s="10"/>
      <c r="D1632" s="10"/>
      <c r="E1632" s="11"/>
      <c r="F1632" s="11"/>
      <c r="G1632" s="10"/>
      <c r="H1632" s="10"/>
      <c r="I1632" s="10"/>
      <c r="J1632" s="12" t="str">
        <f aca="false">IF(D1632="","",IFERROR(INDEX(Categories!$B$2:$B$38,MATCH(D1632,Categories!$A$2:$A$38,0)),"?"))</f>
        <v/>
      </c>
      <c r="K1632" s="12" t="str">
        <f aca="false">IF(AND(A1632="",D1632="",E1632="",F1632=""),"",IF(A1632="","Add a date",IF(D1632="","Pick a category",IF(J1632="?","Category not on Categories tab",IF(AND(E1632&lt;&gt;"",F1632&lt;&gt;""),"Use In OR Out, not both",IF(AND(E1632="",F1632=""),"Add an amount",""))))))</f>
        <v/>
      </c>
    </row>
    <row r="1633" customFormat="false" ht="15" hidden="false" customHeight="false" outlineLevel="0" collapsed="false">
      <c r="A1633" s="9"/>
      <c r="B1633" s="10"/>
      <c r="C1633" s="10"/>
      <c r="D1633" s="10"/>
      <c r="E1633" s="11"/>
      <c r="F1633" s="11"/>
      <c r="G1633" s="10"/>
      <c r="H1633" s="10"/>
      <c r="I1633" s="10"/>
      <c r="J1633" s="12" t="str">
        <f aca="false">IF(D1633="","",IFERROR(INDEX(Categories!$B$2:$B$38,MATCH(D1633,Categories!$A$2:$A$38,0)),"?"))</f>
        <v/>
      </c>
      <c r="K1633" s="12" t="str">
        <f aca="false">IF(AND(A1633="",D1633="",E1633="",F1633=""),"",IF(A1633="","Add a date",IF(D1633="","Pick a category",IF(J1633="?","Category not on Categories tab",IF(AND(E1633&lt;&gt;"",F1633&lt;&gt;""),"Use In OR Out, not both",IF(AND(E1633="",F1633=""),"Add an amount",""))))))</f>
        <v/>
      </c>
    </row>
    <row r="1634" customFormat="false" ht="15" hidden="false" customHeight="false" outlineLevel="0" collapsed="false">
      <c r="A1634" s="9"/>
      <c r="B1634" s="10"/>
      <c r="C1634" s="10"/>
      <c r="D1634" s="10"/>
      <c r="E1634" s="11"/>
      <c r="F1634" s="11"/>
      <c r="G1634" s="10"/>
      <c r="H1634" s="10"/>
      <c r="I1634" s="10"/>
      <c r="J1634" s="12" t="str">
        <f aca="false">IF(D1634="","",IFERROR(INDEX(Categories!$B$2:$B$38,MATCH(D1634,Categories!$A$2:$A$38,0)),"?"))</f>
        <v/>
      </c>
      <c r="K1634" s="12" t="str">
        <f aca="false">IF(AND(A1634="",D1634="",E1634="",F1634=""),"",IF(A1634="","Add a date",IF(D1634="","Pick a category",IF(J1634="?","Category not on Categories tab",IF(AND(E1634&lt;&gt;"",F1634&lt;&gt;""),"Use In OR Out, not both",IF(AND(E1634="",F1634=""),"Add an amount",""))))))</f>
        <v/>
      </c>
    </row>
    <row r="1635" customFormat="false" ht="15" hidden="false" customHeight="false" outlineLevel="0" collapsed="false">
      <c r="A1635" s="9"/>
      <c r="B1635" s="10"/>
      <c r="C1635" s="10"/>
      <c r="D1635" s="10"/>
      <c r="E1635" s="11"/>
      <c r="F1635" s="11"/>
      <c r="G1635" s="10"/>
      <c r="H1635" s="10"/>
      <c r="I1635" s="10"/>
      <c r="J1635" s="12" t="str">
        <f aca="false">IF(D1635="","",IFERROR(INDEX(Categories!$B$2:$B$38,MATCH(D1635,Categories!$A$2:$A$38,0)),"?"))</f>
        <v/>
      </c>
      <c r="K1635" s="12" t="str">
        <f aca="false">IF(AND(A1635="",D1635="",E1635="",F1635=""),"",IF(A1635="","Add a date",IF(D1635="","Pick a category",IF(J1635="?","Category not on Categories tab",IF(AND(E1635&lt;&gt;"",F1635&lt;&gt;""),"Use In OR Out, not both",IF(AND(E1635="",F1635=""),"Add an amount",""))))))</f>
        <v/>
      </c>
    </row>
    <row r="1636" customFormat="false" ht="15" hidden="false" customHeight="false" outlineLevel="0" collapsed="false">
      <c r="A1636" s="9"/>
      <c r="B1636" s="10"/>
      <c r="C1636" s="10"/>
      <c r="D1636" s="10"/>
      <c r="E1636" s="11"/>
      <c r="F1636" s="11"/>
      <c r="G1636" s="10"/>
      <c r="H1636" s="10"/>
      <c r="I1636" s="10"/>
      <c r="J1636" s="12" t="str">
        <f aca="false">IF(D1636="","",IFERROR(INDEX(Categories!$B$2:$B$38,MATCH(D1636,Categories!$A$2:$A$38,0)),"?"))</f>
        <v/>
      </c>
      <c r="K1636" s="12" t="str">
        <f aca="false">IF(AND(A1636="",D1636="",E1636="",F1636=""),"",IF(A1636="","Add a date",IF(D1636="","Pick a category",IF(J1636="?","Category not on Categories tab",IF(AND(E1636&lt;&gt;"",F1636&lt;&gt;""),"Use In OR Out, not both",IF(AND(E1636="",F1636=""),"Add an amount",""))))))</f>
        <v/>
      </c>
    </row>
    <row r="1637" customFormat="false" ht="15" hidden="false" customHeight="false" outlineLevel="0" collapsed="false">
      <c r="A1637" s="9"/>
      <c r="B1637" s="10"/>
      <c r="C1637" s="10"/>
      <c r="D1637" s="10"/>
      <c r="E1637" s="11"/>
      <c r="F1637" s="11"/>
      <c r="G1637" s="10"/>
      <c r="H1637" s="10"/>
      <c r="I1637" s="10"/>
      <c r="J1637" s="12" t="str">
        <f aca="false">IF(D1637="","",IFERROR(INDEX(Categories!$B$2:$B$38,MATCH(D1637,Categories!$A$2:$A$38,0)),"?"))</f>
        <v/>
      </c>
      <c r="K1637" s="12" t="str">
        <f aca="false">IF(AND(A1637="",D1637="",E1637="",F1637=""),"",IF(A1637="","Add a date",IF(D1637="","Pick a category",IF(J1637="?","Category not on Categories tab",IF(AND(E1637&lt;&gt;"",F1637&lt;&gt;""),"Use In OR Out, not both",IF(AND(E1637="",F1637=""),"Add an amount",""))))))</f>
        <v/>
      </c>
    </row>
    <row r="1638" customFormat="false" ht="15" hidden="false" customHeight="false" outlineLevel="0" collapsed="false">
      <c r="A1638" s="9"/>
      <c r="B1638" s="10"/>
      <c r="C1638" s="10"/>
      <c r="D1638" s="10"/>
      <c r="E1638" s="11"/>
      <c r="F1638" s="11"/>
      <c r="G1638" s="10"/>
      <c r="H1638" s="10"/>
      <c r="I1638" s="10"/>
      <c r="J1638" s="12" t="str">
        <f aca="false">IF(D1638="","",IFERROR(INDEX(Categories!$B$2:$B$38,MATCH(D1638,Categories!$A$2:$A$38,0)),"?"))</f>
        <v/>
      </c>
      <c r="K1638" s="12" t="str">
        <f aca="false">IF(AND(A1638="",D1638="",E1638="",F1638=""),"",IF(A1638="","Add a date",IF(D1638="","Pick a category",IF(J1638="?","Category not on Categories tab",IF(AND(E1638&lt;&gt;"",F1638&lt;&gt;""),"Use In OR Out, not both",IF(AND(E1638="",F1638=""),"Add an amount",""))))))</f>
        <v/>
      </c>
    </row>
    <row r="1639" customFormat="false" ht="15" hidden="false" customHeight="false" outlineLevel="0" collapsed="false">
      <c r="A1639" s="9"/>
      <c r="B1639" s="10"/>
      <c r="C1639" s="10"/>
      <c r="D1639" s="10"/>
      <c r="E1639" s="11"/>
      <c r="F1639" s="11"/>
      <c r="G1639" s="10"/>
      <c r="H1639" s="10"/>
      <c r="I1639" s="10"/>
      <c r="J1639" s="12" t="str">
        <f aca="false">IF(D1639="","",IFERROR(INDEX(Categories!$B$2:$B$38,MATCH(D1639,Categories!$A$2:$A$38,0)),"?"))</f>
        <v/>
      </c>
      <c r="K1639" s="12" t="str">
        <f aca="false">IF(AND(A1639="",D1639="",E1639="",F1639=""),"",IF(A1639="","Add a date",IF(D1639="","Pick a category",IF(J1639="?","Category not on Categories tab",IF(AND(E1639&lt;&gt;"",F1639&lt;&gt;""),"Use In OR Out, not both",IF(AND(E1639="",F1639=""),"Add an amount",""))))))</f>
        <v/>
      </c>
    </row>
    <row r="1640" customFormat="false" ht="15" hidden="false" customHeight="false" outlineLevel="0" collapsed="false">
      <c r="A1640" s="9"/>
      <c r="B1640" s="10"/>
      <c r="C1640" s="10"/>
      <c r="D1640" s="10"/>
      <c r="E1640" s="11"/>
      <c r="F1640" s="11"/>
      <c r="G1640" s="10"/>
      <c r="H1640" s="10"/>
      <c r="I1640" s="10"/>
      <c r="J1640" s="12" t="str">
        <f aca="false">IF(D1640="","",IFERROR(INDEX(Categories!$B$2:$B$38,MATCH(D1640,Categories!$A$2:$A$38,0)),"?"))</f>
        <v/>
      </c>
      <c r="K1640" s="12" t="str">
        <f aca="false">IF(AND(A1640="",D1640="",E1640="",F1640=""),"",IF(A1640="","Add a date",IF(D1640="","Pick a category",IF(J1640="?","Category not on Categories tab",IF(AND(E1640&lt;&gt;"",F1640&lt;&gt;""),"Use In OR Out, not both",IF(AND(E1640="",F1640=""),"Add an amount",""))))))</f>
        <v/>
      </c>
    </row>
    <row r="1641" customFormat="false" ht="15" hidden="false" customHeight="false" outlineLevel="0" collapsed="false">
      <c r="A1641" s="9"/>
      <c r="B1641" s="10"/>
      <c r="C1641" s="10"/>
      <c r="D1641" s="10"/>
      <c r="E1641" s="11"/>
      <c r="F1641" s="11"/>
      <c r="G1641" s="10"/>
      <c r="H1641" s="10"/>
      <c r="I1641" s="10"/>
      <c r="J1641" s="12" t="str">
        <f aca="false">IF(D1641="","",IFERROR(INDEX(Categories!$B$2:$B$38,MATCH(D1641,Categories!$A$2:$A$38,0)),"?"))</f>
        <v/>
      </c>
      <c r="K1641" s="12" t="str">
        <f aca="false">IF(AND(A1641="",D1641="",E1641="",F1641=""),"",IF(A1641="","Add a date",IF(D1641="","Pick a category",IF(J1641="?","Category not on Categories tab",IF(AND(E1641&lt;&gt;"",F1641&lt;&gt;""),"Use In OR Out, not both",IF(AND(E1641="",F1641=""),"Add an amount",""))))))</f>
        <v/>
      </c>
    </row>
    <row r="1642" customFormat="false" ht="15" hidden="false" customHeight="false" outlineLevel="0" collapsed="false">
      <c r="A1642" s="9"/>
      <c r="B1642" s="10"/>
      <c r="C1642" s="10"/>
      <c r="D1642" s="10"/>
      <c r="E1642" s="11"/>
      <c r="F1642" s="11"/>
      <c r="G1642" s="10"/>
      <c r="H1642" s="10"/>
      <c r="I1642" s="10"/>
      <c r="J1642" s="12" t="str">
        <f aca="false">IF(D1642="","",IFERROR(INDEX(Categories!$B$2:$B$38,MATCH(D1642,Categories!$A$2:$A$38,0)),"?"))</f>
        <v/>
      </c>
      <c r="K1642" s="12" t="str">
        <f aca="false">IF(AND(A1642="",D1642="",E1642="",F1642=""),"",IF(A1642="","Add a date",IF(D1642="","Pick a category",IF(J1642="?","Category not on Categories tab",IF(AND(E1642&lt;&gt;"",F1642&lt;&gt;""),"Use In OR Out, not both",IF(AND(E1642="",F1642=""),"Add an amount",""))))))</f>
        <v/>
      </c>
    </row>
    <row r="1643" customFormat="false" ht="15" hidden="false" customHeight="false" outlineLevel="0" collapsed="false">
      <c r="A1643" s="9"/>
      <c r="B1643" s="10"/>
      <c r="C1643" s="10"/>
      <c r="D1643" s="10"/>
      <c r="E1643" s="11"/>
      <c r="F1643" s="11"/>
      <c r="G1643" s="10"/>
      <c r="H1643" s="10"/>
      <c r="I1643" s="10"/>
      <c r="J1643" s="12" t="str">
        <f aca="false">IF(D1643="","",IFERROR(INDEX(Categories!$B$2:$B$38,MATCH(D1643,Categories!$A$2:$A$38,0)),"?"))</f>
        <v/>
      </c>
      <c r="K1643" s="12" t="str">
        <f aca="false">IF(AND(A1643="",D1643="",E1643="",F1643=""),"",IF(A1643="","Add a date",IF(D1643="","Pick a category",IF(J1643="?","Category not on Categories tab",IF(AND(E1643&lt;&gt;"",F1643&lt;&gt;""),"Use In OR Out, not both",IF(AND(E1643="",F1643=""),"Add an amount",""))))))</f>
        <v/>
      </c>
    </row>
    <row r="1644" customFormat="false" ht="15" hidden="false" customHeight="false" outlineLevel="0" collapsed="false">
      <c r="A1644" s="9"/>
      <c r="B1644" s="10"/>
      <c r="C1644" s="10"/>
      <c r="D1644" s="10"/>
      <c r="E1644" s="11"/>
      <c r="F1644" s="11"/>
      <c r="G1644" s="10"/>
      <c r="H1644" s="10"/>
      <c r="I1644" s="10"/>
      <c r="J1644" s="12" t="str">
        <f aca="false">IF(D1644="","",IFERROR(INDEX(Categories!$B$2:$B$38,MATCH(D1644,Categories!$A$2:$A$38,0)),"?"))</f>
        <v/>
      </c>
      <c r="K1644" s="12" t="str">
        <f aca="false">IF(AND(A1644="",D1644="",E1644="",F1644=""),"",IF(A1644="","Add a date",IF(D1644="","Pick a category",IF(J1644="?","Category not on Categories tab",IF(AND(E1644&lt;&gt;"",F1644&lt;&gt;""),"Use In OR Out, not both",IF(AND(E1644="",F1644=""),"Add an amount",""))))))</f>
        <v/>
      </c>
    </row>
    <row r="1645" customFormat="false" ht="15" hidden="false" customHeight="false" outlineLevel="0" collapsed="false">
      <c r="A1645" s="9"/>
      <c r="B1645" s="10"/>
      <c r="C1645" s="10"/>
      <c r="D1645" s="10"/>
      <c r="E1645" s="11"/>
      <c r="F1645" s="11"/>
      <c r="G1645" s="10"/>
      <c r="H1645" s="10"/>
      <c r="I1645" s="10"/>
      <c r="J1645" s="12" t="str">
        <f aca="false">IF(D1645="","",IFERROR(INDEX(Categories!$B$2:$B$38,MATCH(D1645,Categories!$A$2:$A$38,0)),"?"))</f>
        <v/>
      </c>
      <c r="K1645" s="12" t="str">
        <f aca="false">IF(AND(A1645="",D1645="",E1645="",F1645=""),"",IF(A1645="","Add a date",IF(D1645="","Pick a category",IF(J1645="?","Category not on Categories tab",IF(AND(E1645&lt;&gt;"",F1645&lt;&gt;""),"Use In OR Out, not both",IF(AND(E1645="",F1645=""),"Add an amount",""))))))</f>
        <v/>
      </c>
    </row>
    <row r="1646" customFormat="false" ht="15" hidden="false" customHeight="false" outlineLevel="0" collapsed="false">
      <c r="A1646" s="9"/>
      <c r="B1646" s="10"/>
      <c r="C1646" s="10"/>
      <c r="D1646" s="10"/>
      <c r="E1646" s="11"/>
      <c r="F1646" s="11"/>
      <c r="G1646" s="10"/>
      <c r="H1646" s="10"/>
      <c r="I1646" s="10"/>
      <c r="J1646" s="12" t="str">
        <f aca="false">IF(D1646="","",IFERROR(INDEX(Categories!$B$2:$B$38,MATCH(D1646,Categories!$A$2:$A$38,0)),"?"))</f>
        <v/>
      </c>
      <c r="K1646" s="12" t="str">
        <f aca="false">IF(AND(A1646="",D1646="",E1646="",F1646=""),"",IF(A1646="","Add a date",IF(D1646="","Pick a category",IF(J1646="?","Category not on Categories tab",IF(AND(E1646&lt;&gt;"",F1646&lt;&gt;""),"Use In OR Out, not both",IF(AND(E1646="",F1646=""),"Add an amount",""))))))</f>
        <v/>
      </c>
    </row>
    <row r="1647" customFormat="false" ht="15" hidden="false" customHeight="false" outlineLevel="0" collapsed="false">
      <c r="A1647" s="9"/>
      <c r="B1647" s="10"/>
      <c r="C1647" s="10"/>
      <c r="D1647" s="10"/>
      <c r="E1647" s="11"/>
      <c r="F1647" s="11"/>
      <c r="G1647" s="10"/>
      <c r="H1647" s="10"/>
      <c r="I1647" s="10"/>
      <c r="J1647" s="12" t="str">
        <f aca="false">IF(D1647="","",IFERROR(INDEX(Categories!$B$2:$B$38,MATCH(D1647,Categories!$A$2:$A$38,0)),"?"))</f>
        <v/>
      </c>
      <c r="K1647" s="12" t="str">
        <f aca="false">IF(AND(A1647="",D1647="",E1647="",F1647=""),"",IF(A1647="","Add a date",IF(D1647="","Pick a category",IF(J1647="?","Category not on Categories tab",IF(AND(E1647&lt;&gt;"",F1647&lt;&gt;""),"Use In OR Out, not both",IF(AND(E1647="",F1647=""),"Add an amount",""))))))</f>
        <v/>
      </c>
    </row>
    <row r="1648" customFormat="false" ht="15" hidden="false" customHeight="false" outlineLevel="0" collapsed="false">
      <c r="A1648" s="9"/>
      <c r="B1648" s="10"/>
      <c r="C1648" s="10"/>
      <c r="D1648" s="10"/>
      <c r="E1648" s="11"/>
      <c r="F1648" s="11"/>
      <c r="G1648" s="10"/>
      <c r="H1648" s="10"/>
      <c r="I1648" s="10"/>
      <c r="J1648" s="12" t="str">
        <f aca="false">IF(D1648="","",IFERROR(INDEX(Categories!$B$2:$B$38,MATCH(D1648,Categories!$A$2:$A$38,0)),"?"))</f>
        <v/>
      </c>
      <c r="K1648" s="12" t="str">
        <f aca="false">IF(AND(A1648="",D1648="",E1648="",F1648=""),"",IF(A1648="","Add a date",IF(D1648="","Pick a category",IF(J1648="?","Category not on Categories tab",IF(AND(E1648&lt;&gt;"",F1648&lt;&gt;""),"Use In OR Out, not both",IF(AND(E1648="",F1648=""),"Add an amount",""))))))</f>
        <v/>
      </c>
    </row>
    <row r="1649" customFormat="false" ht="15" hidden="false" customHeight="false" outlineLevel="0" collapsed="false">
      <c r="A1649" s="9"/>
      <c r="B1649" s="10"/>
      <c r="C1649" s="10"/>
      <c r="D1649" s="10"/>
      <c r="E1649" s="11"/>
      <c r="F1649" s="11"/>
      <c r="G1649" s="10"/>
      <c r="H1649" s="10"/>
      <c r="I1649" s="10"/>
      <c r="J1649" s="12" t="str">
        <f aca="false">IF(D1649="","",IFERROR(INDEX(Categories!$B$2:$B$38,MATCH(D1649,Categories!$A$2:$A$38,0)),"?"))</f>
        <v/>
      </c>
      <c r="K1649" s="12" t="str">
        <f aca="false">IF(AND(A1649="",D1649="",E1649="",F1649=""),"",IF(A1649="","Add a date",IF(D1649="","Pick a category",IF(J1649="?","Category not on Categories tab",IF(AND(E1649&lt;&gt;"",F1649&lt;&gt;""),"Use In OR Out, not both",IF(AND(E1649="",F1649=""),"Add an amount",""))))))</f>
        <v/>
      </c>
    </row>
    <row r="1650" customFormat="false" ht="15" hidden="false" customHeight="false" outlineLevel="0" collapsed="false">
      <c r="A1650" s="9"/>
      <c r="B1650" s="10"/>
      <c r="C1650" s="10"/>
      <c r="D1650" s="10"/>
      <c r="E1650" s="11"/>
      <c r="F1650" s="11"/>
      <c r="G1650" s="10"/>
      <c r="H1650" s="10"/>
      <c r="I1650" s="10"/>
      <c r="J1650" s="12" t="str">
        <f aca="false">IF(D1650="","",IFERROR(INDEX(Categories!$B$2:$B$38,MATCH(D1650,Categories!$A$2:$A$38,0)),"?"))</f>
        <v/>
      </c>
      <c r="K1650" s="12" t="str">
        <f aca="false">IF(AND(A1650="",D1650="",E1650="",F1650=""),"",IF(A1650="","Add a date",IF(D1650="","Pick a category",IF(J1650="?","Category not on Categories tab",IF(AND(E1650&lt;&gt;"",F1650&lt;&gt;""),"Use In OR Out, not both",IF(AND(E1650="",F1650=""),"Add an amount",""))))))</f>
        <v/>
      </c>
    </row>
    <row r="1651" customFormat="false" ht="15" hidden="false" customHeight="false" outlineLevel="0" collapsed="false">
      <c r="A1651" s="9"/>
      <c r="B1651" s="10"/>
      <c r="C1651" s="10"/>
      <c r="D1651" s="10"/>
      <c r="E1651" s="11"/>
      <c r="F1651" s="11"/>
      <c r="G1651" s="10"/>
      <c r="H1651" s="10"/>
      <c r="I1651" s="10"/>
      <c r="J1651" s="12" t="str">
        <f aca="false">IF(D1651="","",IFERROR(INDEX(Categories!$B$2:$B$38,MATCH(D1651,Categories!$A$2:$A$38,0)),"?"))</f>
        <v/>
      </c>
      <c r="K1651" s="12" t="str">
        <f aca="false">IF(AND(A1651="",D1651="",E1651="",F1651=""),"",IF(A1651="","Add a date",IF(D1651="","Pick a category",IF(J1651="?","Category not on Categories tab",IF(AND(E1651&lt;&gt;"",F1651&lt;&gt;""),"Use In OR Out, not both",IF(AND(E1651="",F1651=""),"Add an amount",""))))))</f>
        <v/>
      </c>
    </row>
    <row r="1652" customFormat="false" ht="15" hidden="false" customHeight="false" outlineLevel="0" collapsed="false">
      <c r="A1652" s="9"/>
      <c r="B1652" s="10"/>
      <c r="C1652" s="10"/>
      <c r="D1652" s="10"/>
      <c r="E1652" s="11"/>
      <c r="F1652" s="11"/>
      <c r="G1652" s="10"/>
      <c r="H1652" s="10"/>
      <c r="I1652" s="10"/>
      <c r="J1652" s="12" t="str">
        <f aca="false">IF(D1652="","",IFERROR(INDEX(Categories!$B$2:$B$38,MATCH(D1652,Categories!$A$2:$A$38,0)),"?"))</f>
        <v/>
      </c>
      <c r="K1652" s="12" t="str">
        <f aca="false">IF(AND(A1652="",D1652="",E1652="",F1652=""),"",IF(A1652="","Add a date",IF(D1652="","Pick a category",IF(J1652="?","Category not on Categories tab",IF(AND(E1652&lt;&gt;"",F1652&lt;&gt;""),"Use In OR Out, not both",IF(AND(E1652="",F1652=""),"Add an amount",""))))))</f>
        <v/>
      </c>
    </row>
    <row r="1653" customFormat="false" ht="15" hidden="false" customHeight="false" outlineLevel="0" collapsed="false">
      <c r="A1653" s="9"/>
      <c r="B1653" s="10"/>
      <c r="C1653" s="10"/>
      <c r="D1653" s="10"/>
      <c r="E1653" s="11"/>
      <c r="F1653" s="11"/>
      <c r="G1653" s="10"/>
      <c r="H1653" s="10"/>
      <c r="I1653" s="10"/>
      <c r="J1653" s="12" t="str">
        <f aca="false">IF(D1653="","",IFERROR(INDEX(Categories!$B$2:$B$38,MATCH(D1653,Categories!$A$2:$A$38,0)),"?"))</f>
        <v/>
      </c>
      <c r="K1653" s="12" t="str">
        <f aca="false">IF(AND(A1653="",D1653="",E1653="",F1653=""),"",IF(A1653="","Add a date",IF(D1653="","Pick a category",IF(J1653="?","Category not on Categories tab",IF(AND(E1653&lt;&gt;"",F1653&lt;&gt;""),"Use In OR Out, not both",IF(AND(E1653="",F1653=""),"Add an amount",""))))))</f>
        <v/>
      </c>
    </row>
    <row r="1654" customFormat="false" ht="15" hidden="false" customHeight="false" outlineLevel="0" collapsed="false">
      <c r="A1654" s="9"/>
      <c r="B1654" s="10"/>
      <c r="C1654" s="10"/>
      <c r="D1654" s="10"/>
      <c r="E1654" s="11"/>
      <c r="F1654" s="11"/>
      <c r="G1654" s="10"/>
      <c r="H1654" s="10"/>
      <c r="I1654" s="10"/>
      <c r="J1654" s="12" t="str">
        <f aca="false">IF(D1654="","",IFERROR(INDEX(Categories!$B$2:$B$38,MATCH(D1654,Categories!$A$2:$A$38,0)),"?"))</f>
        <v/>
      </c>
      <c r="K1654" s="12" t="str">
        <f aca="false">IF(AND(A1654="",D1654="",E1654="",F1654=""),"",IF(A1654="","Add a date",IF(D1654="","Pick a category",IF(J1654="?","Category not on Categories tab",IF(AND(E1654&lt;&gt;"",F1654&lt;&gt;""),"Use In OR Out, not both",IF(AND(E1654="",F1654=""),"Add an amount",""))))))</f>
        <v/>
      </c>
    </row>
    <row r="1655" customFormat="false" ht="15" hidden="false" customHeight="false" outlineLevel="0" collapsed="false">
      <c r="A1655" s="9"/>
      <c r="B1655" s="10"/>
      <c r="C1655" s="10"/>
      <c r="D1655" s="10"/>
      <c r="E1655" s="11"/>
      <c r="F1655" s="11"/>
      <c r="G1655" s="10"/>
      <c r="H1655" s="10"/>
      <c r="I1655" s="10"/>
      <c r="J1655" s="12" t="str">
        <f aca="false">IF(D1655="","",IFERROR(INDEX(Categories!$B$2:$B$38,MATCH(D1655,Categories!$A$2:$A$38,0)),"?"))</f>
        <v/>
      </c>
      <c r="K1655" s="12" t="str">
        <f aca="false">IF(AND(A1655="",D1655="",E1655="",F1655=""),"",IF(A1655="","Add a date",IF(D1655="","Pick a category",IF(J1655="?","Category not on Categories tab",IF(AND(E1655&lt;&gt;"",F1655&lt;&gt;""),"Use In OR Out, not both",IF(AND(E1655="",F1655=""),"Add an amount",""))))))</f>
        <v/>
      </c>
    </row>
    <row r="1656" customFormat="false" ht="15" hidden="false" customHeight="false" outlineLevel="0" collapsed="false">
      <c r="A1656" s="9"/>
      <c r="B1656" s="10"/>
      <c r="C1656" s="10"/>
      <c r="D1656" s="10"/>
      <c r="E1656" s="11"/>
      <c r="F1656" s="11"/>
      <c r="G1656" s="10"/>
      <c r="H1656" s="10"/>
      <c r="I1656" s="10"/>
      <c r="J1656" s="12" t="str">
        <f aca="false">IF(D1656="","",IFERROR(INDEX(Categories!$B$2:$B$38,MATCH(D1656,Categories!$A$2:$A$38,0)),"?"))</f>
        <v/>
      </c>
      <c r="K1656" s="12" t="str">
        <f aca="false">IF(AND(A1656="",D1656="",E1656="",F1656=""),"",IF(A1656="","Add a date",IF(D1656="","Pick a category",IF(J1656="?","Category not on Categories tab",IF(AND(E1656&lt;&gt;"",F1656&lt;&gt;""),"Use In OR Out, not both",IF(AND(E1656="",F1656=""),"Add an amount",""))))))</f>
        <v/>
      </c>
    </row>
    <row r="1657" customFormat="false" ht="15" hidden="false" customHeight="false" outlineLevel="0" collapsed="false">
      <c r="A1657" s="9"/>
      <c r="B1657" s="10"/>
      <c r="C1657" s="10"/>
      <c r="D1657" s="10"/>
      <c r="E1657" s="11"/>
      <c r="F1657" s="11"/>
      <c r="G1657" s="10"/>
      <c r="H1657" s="10"/>
      <c r="I1657" s="10"/>
      <c r="J1657" s="12" t="str">
        <f aca="false">IF(D1657="","",IFERROR(INDEX(Categories!$B$2:$B$38,MATCH(D1657,Categories!$A$2:$A$38,0)),"?"))</f>
        <v/>
      </c>
      <c r="K1657" s="12" t="str">
        <f aca="false">IF(AND(A1657="",D1657="",E1657="",F1657=""),"",IF(A1657="","Add a date",IF(D1657="","Pick a category",IF(J1657="?","Category not on Categories tab",IF(AND(E1657&lt;&gt;"",F1657&lt;&gt;""),"Use In OR Out, not both",IF(AND(E1657="",F1657=""),"Add an amount",""))))))</f>
        <v/>
      </c>
    </row>
    <row r="1658" customFormat="false" ht="15" hidden="false" customHeight="false" outlineLevel="0" collapsed="false">
      <c r="A1658" s="9"/>
      <c r="B1658" s="10"/>
      <c r="C1658" s="10"/>
      <c r="D1658" s="10"/>
      <c r="E1658" s="11"/>
      <c r="F1658" s="11"/>
      <c r="G1658" s="10"/>
      <c r="H1658" s="10"/>
      <c r="I1658" s="10"/>
      <c r="J1658" s="12" t="str">
        <f aca="false">IF(D1658="","",IFERROR(INDEX(Categories!$B$2:$B$38,MATCH(D1658,Categories!$A$2:$A$38,0)),"?"))</f>
        <v/>
      </c>
      <c r="K1658" s="12" t="str">
        <f aca="false">IF(AND(A1658="",D1658="",E1658="",F1658=""),"",IF(A1658="","Add a date",IF(D1658="","Pick a category",IF(J1658="?","Category not on Categories tab",IF(AND(E1658&lt;&gt;"",F1658&lt;&gt;""),"Use In OR Out, not both",IF(AND(E1658="",F1658=""),"Add an amount",""))))))</f>
        <v/>
      </c>
    </row>
    <row r="1659" customFormat="false" ht="15" hidden="false" customHeight="false" outlineLevel="0" collapsed="false">
      <c r="A1659" s="9"/>
      <c r="B1659" s="10"/>
      <c r="C1659" s="10"/>
      <c r="D1659" s="10"/>
      <c r="E1659" s="11"/>
      <c r="F1659" s="11"/>
      <c r="G1659" s="10"/>
      <c r="H1659" s="10"/>
      <c r="I1659" s="10"/>
      <c r="J1659" s="12" t="str">
        <f aca="false">IF(D1659="","",IFERROR(INDEX(Categories!$B$2:$B$38,MATCH(D1659,Categories!$A$2:$A$38,0)),"?"))</f>
        <v/>
      </c>
      <c r="K1659" s="12" t="str">
        <f aca="false">IF(AND(A1659="",D1659="",E1659="",F1659=""),"",IF(A1659="","Add a date",IF(D1659="","Pick a category",IF(J1659="?","Category not on Categories tab",IF(AND(E1659&lt;&gt;"",F1659&lt;&gt;""),"Use In OR Out, not both",IF(AND(E1659="",F1659=""),"Add an amount",""))))))</f>
        <v/>
      </c>
    </row>
    <row r="1660" customFormat="false" ht="15" hidden="false" customHeight="false" outlineLevel="0" collapsed="false">
      <c r="A1660" s="9"/>
      <c r="B1660" s="10"/>
      <c r="C1660" s="10"/>
      <c r="D1660" s="10"/>
      <c r="E1660" s="11"/>
      <c r="F1660" s="11"/>
      <c r="G1660" s="10"/>
      <c r="H1660" s="10"/>
      <c r="I1660" s="10"/>
      <c r="J1660" s="12" t="str">
        <f aca="false">IF(D1660="","",IFERROR(INDEX(Categories!$B$2:$B$38,MATCH(D1660,Categories!$A$2:$A$38,0)),"?"))</f>
        <v/>
      </c>
      <c r="K1660" s="12" t="str">
        <f aca="false">IF(AND(A1660="",D1660="",E1660="",F1660=""),"",IF(A1660="","Add a date",IF(D1660="","Pick a category",IF(J1660="?","Category not on Categories tab",IF(AND(E1660&lt;&gt;"",F1660&lt;&gt;""),"Use In OR Out, not both",IF(AND(E1660="",F1660=""),"Add an amount",""))))))</f>
        <v/>
      </c>
    </row>
    <row r="1661" customFormat="false" ht="15" hidden="false" customHeight="false" outlineLevel="0" collapsed="false">
      <c r="A1661" s="9"/>
      <c r="B1661" s="10"/>
      <c r="C1661" s="10"/>
      <c r="D1661" s="10"/>
      <c r="E1661" s="11"/>
      <c r="F1661" s="11"/>
      <c r="G1661" s="10"/>
      <c r="H1661" s="10"/>
      <c r="I1661" s="10"/>
      <c r="J1661" s="12" t="str">
        <f aca="false">IF(D1661="","",IFERROR(INDEX(Categories!$B$2:$B$38,MATCH(D1661,Categories!$A$2:$A$38,0)),"?"))</f>
        <v/>
      </c>
      <c r="K1661" s="12" t="str">
        <f aca="false">IF(AND(A1661="",D1661="",E1661="",F1661=""),"",IF(A1661="","Add a date",IF(D1661="","Pick a category",IF(J1661="?","Category not on Categories tab",IF(AND(E1661&lt;&gt;"",F1661&lt;&gt;""),"Use In OR Out, not both",IF(AND(E1661="",F1661=""),"Add an amount",""))))))</f>
        <v/>
      </c>
    </row>
    <row r="1662" customFormat="false" ht="15" hidden="false" customHeight="false" outlineLevel="0" collapsed="false">
      <c r="A1662" s="9"/>
      <c r="B1662" s="10"/>
      <c r="C1662" s="10"/>
      <c r="D1662" s="10"/>
      <c r="E1662" s="11"/>
      <c r="F1662" s="11"/>
      <c r="G1662" s="10"/>
      <c r="H1662" s="10"/>
      <c r="I1662" s="10"/>
      <c r="J1662" s="12" t="str">
        <f aca="false">IF(D1662="","",IFERROR(INDEX(Categories!$B$2:$B$38,MATCH(D1662,Categories!$A$2:$A$38,0)),"?"))</f>
        <v/>
      </c>
      <c r="K1662" s="12" t="str">
        <f aca="false">IF(AND(A1662="",D1662="",E1662="",F1662=""),"",IF(A1662="","Add a date",IF(D1662="","Pick a category",IF(J1662="?","Category not on Categories tab",IF(AND(E1662&lt;&gt;"",F1662&lt;&gt;""),"Use In OR Out, not both",IF(AND(E1662="",F1662=""),"Add an amount",""))))))</f>
        <v/>
      </c>
    </row>
    <row r="1663" customFormat="false" ht="15" hidden="false" customHeight="false" outlineLevel="0" collapsed="false">
      <c r="A1663" s="9"/>
      <c r="B1663" s="10"/>
      <c r="C1663" s="10"/>
      <c r="D1663" s="10"/>
      <c r="E1663" s="11"/>
      <c r="F1663" s="11"/>
      <c r="G1663" s="10"/>
      <c r="H1663" s="10"/>
      <c r="I1663" s="10"/>
      <c r="J1663" s="12" t="str">
        <f aca="false">IF(D1663="","",IFERROR(INDEX(Categories!$B$2:$B$38,MATCH(D1663,Categories!$A$2:$A$38,0)),"?"))</f>
        <v/>
      </c>
      <c r="K1663" s="12" t="str">
        <f aca="false">IF(AND(A1663="",D1663="",E1663="",F1663=""),"",IF(A1663="","Add a date",IF(D1663="","Pick a category",IF(J1663="?","Category not on Categories tab",IF(AND(E1663&lt;&gt;"",F1663&lt;&gt;""),"Use In OR Out, not both",IF(AND(E1663="",F1663=""),"Add an amount",""))))))</f>
        <v/>
      </c>
    </row>
    <row r="1664" customFormat="false" ht="15" hidden="false" customHeight="false" outlineLevel="0" collapsed="false">
      <c r="A1664" s="9"/>
      <c r="B1664" s="10"/>
      <c r="C1664" s="10"/>
      <c r="D1664" s="10"/>
      <c r="E1664" s="11"/>
      <c r="F1664" s="11"/>
      <c r="G1664" s="10"/>
      <c r="H1664" s="10"/>
      <c r="I1664" s="10"/>
      <c r="J1664" s="12" t="str">
        <f aca="false">IF(D1664="","",IFERROR(INDEX(Categories!$B$2:$B$38,MATCH(D1664,Categories!$A$2:$A$38,0)),"?"))</f>
        <v/>
      </c>
      <c r="K1664" s="12" t="str">
        <f aca="false">IF(AND(A1664="",D1664="",E1664="",F1664=""),"",IF(A1664="","Add a date",IF(D1664="","Pick a category",IF(J1664="?","Category not on Categories tab",IF(AND(E1664&lt;&gt;"",F1664&lt;&gt;""),"Use In OR Out, not both",IF(AND(E1664="",F1664=""),"Add an amount",""))))))</f>
        <v/>
      </c>
    </row>
    <row r="1665" customFormat="false" ht="15" hidden="false" customHeight="false" outlineLevel="0" collapsed="false">
      <c r="A1665" s="9"/>
      <c r="B1665" s="10"/>
      <c r="C1665" s="10"/>
      <c r="D1665" s="10"/>
      <c r="E1665" s="11"/>
      <c r="F1665" s="11"/>
      <c r="G1665" s="10"/>
      <c r="H1665" s="10"/>
      <c r="I1665" s="10"/>
      <c r="J1665" s="12" t="str">
        <f aca="false">IF(D1665="","",IFERROR(INDEX(Categories!$B$2:$B$38,MATCH(D1665,Categories!$A$2:$A$38,0)),"?"))</f>
        <v/>
      </c>
      <c r="K1665" s="12" t="str">
        <f aca="false">IF(AND(A1665="",D1665="",E1665="",F1665=""),"",IF(A1665="","Add a date",IF(D1665="","Pick a category",IF(J1665="?","Category not on Categories tab",IF(AND(E1665&lt;&gt;"",F1665&lt;&gt;""),"Use In OR Out, not both",IF(AND(E1665="",F1665=""),"Add an amount",""))))))</f>
        <v/>
      </c>
    </row>
    <row r="1666" customFormat="false" ht="15" hidden="false" customHeight="false" outlineLevel="0" collapsed="false">
      <c r="A1666" s="9"/>
      <c r="B1666" s="10"/>
      <c r="C1666" s="10"/>
      <c r="D1666" s="10"/>
      <c r="E1666" s="11"/>
      <c r="F1666" s="11"/>
      <c r="G1666" s="10"/>
      <c r="H1666" s="10"/>
      <c r="I1666" s="10"/>
      <c r="J1666" s="12" t="str">
        <f aca="false">IF(D1666="","",IFERROR(INDEX(Categories!$B$2:$B$38,MATCH(D1666,Categories!$A$2:$A$38,0)),"?"))</f>
        <v/>
      </c>
      <c r="K1666" s="12" t="str">
        <f aca="false">IF(AND(A1666="",D1666="",E1666="",F1666=""),"",IF(A1666="","Add a date",IF(D1666="","Pick a category",IF(J1666="?","Category not on Categories tab",IF(AND(E1666&lt;&gt;"",F1666&lt;&gt;""),"Use In OR Out, not both",IF(AND(E1666="",F1666=""),"Add an amount",""))))))</f>
        <v/>
      </c>
    </row>
    <row r="1667" customFormat="false" ht="15" hidden="false" customHeight="false" outlineLevel="0" collapsed="false">
      <c r="A1667" s="9"/>
      <c r="B1667" s="10"/>
      <c r="C1667" s="10"/>
      <c r="D1667" s="10"/>
      <c r="E1667" s="11"/>
      <c r="F1667" s="11"/>
      <c r="G1667" s="10"/>
      <c r="H1667" s="10"/>
      <c r="I1667" s="10"/>
      <c r="J1667" s="12" t="str">
        <f aca="false">IF(D1667="","",IFERROR(INDEX(Categories!$B$2:$B$38,MATCH(D1667,Categories!$A$2:$A$38,0)),"?"))</f>
        <v/>
      </c>
      <c r="K1667" s="12" t="str">
        <f aca="false">IF(AND(A1667="",D1667="",E1667="",F1667=""),"",IF(A1667="","Add a date",IF(D1667="","Pick a category",IF(J1667="?","Category not on Categories tab",IF(AND(E1667&lt;&gt;"",F1667&lt;&gt;""),"Use In OR Out, not both",IF(AND(E1667="",F1667=""),"Add an amount",""))))))</f>
        <v/>
      </c>
    </row>
    <row r="1668" customFormat="false" ht="15" hidden="false" customHeight="false" outlineLevel="0" collapsed="false">
      <c r="A1668" s="9"/>
      <c r="B1668" s="10"/>
      <c r="C1668" s="10"/>
      <c r="D1668" s="10"/>
      <c r="E1668" s="11"/>
      <c r="F1668" s="11"/>
      <c r="G1668" s="10"/>
      <c r="H1668" s="10"/>
      <c r="I1668" s="10"/>
      <c r="J1668" s="12" t="str">
        <f aca="false">IF(D1668="","",IFERROR(INDEX(Categories!$B$2:$B$38,MATCH(D1668,Categories!$A$2:$A$38,0)),"?"))</f>
        <v/>
      </c>
      <c r="K1668" s="12" t="str">
        <f aca="false">IF(AND(A1668="",D1668="",E1668="",F1668=""),"",IF(A1668="","Add a date",IF(D1668="","Pick a category",IF(J1668="?","Category not on Categories tab",IF(AND(E1668&lt;&gt;"",F1668&lt;&gt;""),"Use In OR Out, not both",IF(AND(E1668="",F1668=""),"Add an amount",""))))))</f>
        <v/>
      </c>
    </row>
    <row r="1669" customFormat="false" ht="15" hidden="false" customHeight="false" outlineLevel="0" collapsed="false">
      <c r="A1669" s="9"/>
      <c r="B1669" s="10"/>
      <c r="C1669" s="10"/>
      <c r="D1669" s="10"/>
      <c r="E1669" s="11"/>
      <c r="F1669" s="11"/>
      <c r="G1669" s="10"/>
      <c r="H1669" s="10"/>
      <c r="I1669" s="10"/>
      <c r="J1669" s="12" t="str">
        <f aca="false">IF(D1669="","",IFERROR(INDEX(Categories!$B$2:$B$38,MATCH(D1669,Categories!$A$2:$A$38,0)),"?"))</f>
        <v/>
      </c>
      <c r="K1669" s="12" t="str">
        <f aca="false">IF(AND(A1669="",D1669="",E1669="",F1669=""),"",IF(A1669="","Add a date",IF(D1669="","Pick a category",IF(J1669="?","Category not on Categories tab",IF(AND(E1669&lt;&gt;"",F1669&lt;&gt;""),"Use In OR Out, not both",IF(AND(E1669="",F1669=""),"Add an amount",""))))))</f>
        <v/>
      </c>
    </row>
    <row r="1670" customFormat="false" ht="15" hidden="false" customHeight="false" outlineLevel="0" collapsed="false">
      <c r="A1670" s="9"/>
      <c r="B1670" s="10"/>
      <c r="C1670" s="10"/>
      <c r="D1670" s="10"/>
      <c r="E1670" s="11"/>
      <c r="F1670" s="11"/>
      <c r="G1670" s="10"/>
      <c r="H1670" s="10"/>
      <c r="I1670" s="10"/>
      <c r="J1670" s="12" t="str">
        <f aca="false">IF(D1670="","",IFERROR(INDEX(Categories!$B$2:$B$38,MATCH(D1670,Categories!$A$2:$A$38,0)),"?"))</f>
        <v/>
      </c>
      <c r="K1670" s="12" t="str">
        <f aca="false">IF(AND(A1670="",D1670="",E1670="",F1670=""),"",IF(A1670="","Add a date",IF(D1670="","Pick a category",IF(J1670="?","Category not on Categories tab",IF(AND(E1670&lt;&gt;"",F1670&lt;&gt;""),"Use In OR Out, not both",IF(AND(E1670="",F1670=""),"Add an amount",""))))))</f>
        <v/>
      </c>
    </row>
    <row r="1671" customFormat="false" ht="15" hidden="false" customHeight="false" outlineLevel="0" collapsed="false">
      <c r="A1671" s="9"/>
      <c r="B1671" s="10"/>
      <c r="C1671" s="10"/>
      <c r="D1671" s="10"/>
      <c r="E1671" s="11"/>
      <c r="F1671" s="11"/>
      <c r="G1671" s="10"/>
      <c r="H1671" s="10"/>
      <c r="I1671" s="10"/>
      <c r="J1671" s="12" t="str">
        <f aca="false">IF(D1671="","",IFERROR(INDEX(Categories!$B$2:$B$38,MATCH(D1671,Categories!$A$2:$A$38,0)),"?"))</f>
        <v/>
      </c>
      <c r="K1671" s="12" t="str">
        <f aca="false">IF(AND(A1671="",D1671="",E1671="",F1671=""),"",IF(A1671="","Add a date",IF(D1671="","Pick a category",IF(J1671="?","Category not on Categories tab",IF(AND(E1671&lt;&gt;"",F1671&lt;&gt;""),"Use In OR Out, not both",IF(AND(E1671="",F1671=""),"Add an amount",""))))))</f>
        <v/>
      </c>
    </row>
    <row r="1672" customFormat="false" ht="15" hidden="false" customHeight="false" outlineLevel="0" collapsed="false">
      <c r="A1672" s="9"/>
      <c r="B1672" s="10"/>
      <c r="C1672" s="10"/>
      <c r="D1672" s="10"/>
      <c r="E1672" s="11"/>
      <c r="F1672" s="11"/>
      <c r="G1672" s="10"/>
      <c r="H1672" s="10"/>
      <c r="I1672" s="10"/>
      <c r="J1672" s="12" t="str">
        <f aca="false">IF(D1672="","",IFERROR(INDEX(Categories!$B$2:$B$38,MATCH(D1672,Categories!$A$2:$A$38,0)),"?"))</f>
        <v/>
      </c>
      <c r="K1672" s="12" t="str">
        <f aca="false">IF(AND(A1672="",D1672="",E1672="",F1672=""),"",IF(A1672="","Add a date",IF(D1672="","Pick a category",IF(J1672="?","Category not on Categories tab",IF(AND(E1672&lt;&gt;"",F1672&lt;&gt;""),"Use In OR Out, not both",IF(AND(E1672="",F1672=""),"Add an amount",""))))))</f>
        <v/>
      </c>
    </row>
    <row r="1673" customFormat="false" ht="15" hidden="false" customHeight="false" outlineLevel="0" collapsed="false">
      <c r="A1673" s="9"/>
      <c r="B1673" s="10"/>
      <c r="C1673" s="10"/>
      <c r="D1673" s="10"/>
      <c r="E1673" s="11"/>
      <c r="F1673" s="11"/>
      <c r="G1673" s="10"/>
      <c r="H1673" s="10"/>
      <c r="I1673" s="10"/>
      <c r="J1673" s="12" t="str">
        <f aca="false">IF(D1673="","",IFERROR(INDEX(Categories!$B$2:$B$38,MATCH(D1673,Categories!$A$2:$A$38,0)),"?"))</f>
        <v/>
      </c>
      <c r="K1673" s="12" t="str">
        <f aca="false">IF(AND(A1673="",D1673="",E1673="",F1673=""),"",IF(A1673="","Add a date",IF(D1673="","Pick a category",IF(J1673="?","Category not on Categories tab",IF(AND(E1673&lt;&gt;"",F1673&lt;&gt;""),"Use In OR Out, not both",IF(AND(E1673="",F1673=""),"Add an amount",""))))))</f>
        <v/>
      </c>
    </row>
    <row r="1674" customFormat="false" ht="15" hidden="false" customHeight="false" outlineLevel="0" collapsed="false">
      <c r="A1674" s="9"/>
      <c r="B1674" s="10"/>
      <c r="C1674" s="10"/>
      <c r="D1674" s="10"/>
      <c r="E1674" s="11"/>
      <c r="F1674" s="11"/>
      <c r="G1674" s="10"/>
      <c r="H1674" s="10"/>
      <c r="I1674" s="10"/>
      <c r="J1674" s="12" t="str">
        <f aca="false">IF(D1674="","",IFERROR(INDEX(Categories!$B$2:$B$38,MATCH(D1674,Categories!$A$2:$A$38,0)),"?"))</f>
        <v/>
      </c>
      <c r="K1674" s="12" t="str">
        <f aca="false">IF(AND(A1674="",D1674="",E1674="",F1674=""),"",IF(A1674="","Add a date",IF(D1674="","Pick a category",IF(J1674="?","Category not on Categories tab",IF(AND(E1674&lt;&gt;"",F1674&lt;&gt;""),"Use In OR Out, not both",IF(AND(E1674="",F1674=""),"Add an amount",""))))))</f>
        <v/>
      </c>
    </row>
    <row r="1675" customFormat="false" ht="15" hidden="false" customHeight="false" outlineLevel="0" collapsed="false">
      <c r="A1675" s="9"/>
      <c r="B1675" s="10"/>
      <c r="C1675" s="10"/>
      <c r="D1675" s="10"/>
      <c r="E1675" s="11"/>
      <c r="F1675" s="11"/>
      <c r="G1675" s="10"/>
      <c r="H1675" s="10"/>
      <c r="I1675" s="10"/>
      <c r="J1675" s="12" t="str">
        <f aca="false">IF(D1675="","",IFERROR(INDEX(Categories!$B$2:$B$38,MATCH(D1675,Categories!$A$2:$A$38,0)),"?"))</f>
        <v/>
      </c>
      <c r="K1675" s="12" t="str">
        <f aca="false">IF(AND(A1675="",D1675="",E1675="",F1675=""),"",IF(A1675="","Add a date",IF(D1675="","Pick a category",IF(J1675="?","Category not on Categories tab",IF(AND(E1675&lt;&gt;"",F1675&lt;&gt;""),"Use In OR Out, not both",IF(AND(E1675="",F1675=""),"Add an amount",""))))))</f>
        <v/>
      </c>
    </row>
    <row r="1676" customFormat="false" ht="15" hidden="false" customHeight="false" outlineLevel="0" collapsed="false">
      <c r="A1676" s="9"/>
      <c r="B1676" s="10"/>
      <c r="C1676" s="10"/>
      <c r="D1676" s="10"/>
      <c r="E1676" s="11"/>
      <c r="F1676" s="11"/>
      <c r="G1676" s="10"/>
      <c r="H1676" s="10"/>
      <c r="I1676" s="10"/>
      <c r="J1676" s="12" t="str">
        <f aca="false">IF(D1676="","",IFERROR(INDEX(Categories!$B$2:$B$38,MATCH(D1676,Categories!$A$2:$A$38,0)),"?"))</f>
        <v/>
      </c>
      <c r="K1676" s="12" t="str">
        <f aca="false">IF(AND(A1676="",D1676="",E1676="",F1676=""),"",IF(A1676="","Add a date",IF(D1676="","Pick a category",IF(J1676="?","Category not on Categories tab",IF(AND(E1676&lt;&gt;"",F1676&lt;&gt;""),"Use In OR Out, not both",IF(AND(E1676="",F1676=""),"Add an amount",""))))))</f>
        <v/>
      </c>
    </row>
    <row r="1677" customFormat="false" ht="15" hidden="false" customHeight="false" outlineLevel="0" collapsed="false">
      <c r="A1677" s="9"/>
      <c r="B1677" s="10"/>
      <c r="C1677" s="10"/>
      <c r="D1677" s="10"/>
      <c r="E1677" s="11"/>
      <c r="F1677" s="11"/>
      <c r="G1677" s="10"/>
      <c r="H1677" s="10"/>
      <c r="I1677" s="10"/>
      <c r="J1677" s="12" t="str">
        <f aca="false">IF(D1677="","",IFERROR(INDEX(Categories!$B$2:$B$38,MATCH(D1677,Categories!$A$2:$A$38,0)),"?"))</f>
        <v/>
      </c>
      <c r="K1677" s="12" t="str">
        <f aca="false">IF(AND(A1677="",D1677="",E1677="",F1677=""),"",IF(A1677="","Add a date",IF(D1677="","Pick a category",IF(J1677="?","Category not on Categories tab",IF(AND(E1677&lt;&gt;"",F1677&lt;&gt;""),"Use In OR Out, not both",IF(AND(E1677="",F1677=""),"Add an amount",""))))))</f>
        <v/>
      </c>
    </row>
    <row r="1678" customFormat="false" ht="15" hidden="false" customHeight="false" outlineLevel="0" collapsed="false">
      <c r="A1678" s="9"/>
      <c r="B1678" s="10"/>
      <c r="C1678" s="10"/>
      <c r="D1678" s="10"/>
      <c r="E1678" s="11"/>
      <c r="F1678" s="11"/>
      <c r="G1678" s="10"/>
      <c r="H1678" s="10"/>
      <c r="I1678" s="10"/>
      <c r="J1678" s="12" t="str">
        <f aca="false">IF(D1678="","",IFERROR(INDEX(Categories!$B$2:$B$38,MATCH(D1678,Categories!$A$2:$A$38,0)),"?"))</f>
        <v/>
      </c>
      <c r="K1678" s="12" t="str">
        <f aca="false">IF(AND(A1678="",D1678="",E1678="",F1678=""),"",IF(A1678="","Add a date",IF(D1678="","Pick a category",IF(J1678="?","Category not on Categories tab",IF(AND(E1678&lt;&gt;"",F1678&lt;&gt;""),"Use In OR Out, not both",IF(AND(E1678="",F1678=""),"Add an amount",""))))))</f>
        <v/>
      </c>
    </row>
    <row r="1679" customFormat="false" ht="15" hidden="false" customHeight="false" outlineLevel="0" collapsed="false">
      <c r="A1679" s="9"/>
      <c r="B1679" s="10"/>
      <c r="C1679" s="10"/>
      <c r="D1679" s="10"/>
      <c r="E1679" s="11"/>
      <c r="F1679" s="11"/>
      <c r="G1679" s="10"/>
      <c r="H1679" s="10"/>
      <c r="I1679" s="10"/>
      <c r="J1679" s="12" t="str">
        <f aca="false">IF(D1679="","",IFERROR(INDEX(Categories!$B$2:$B$38,MATCH(D1679,Categories!$A$2:$A$38,0)),"?"))</f>
        <v/>
      </c>
      <c r="K1679" s="12" t="str">
        <f aca="false">IF(AND(A1679="",D1679="",E1679="",F1679=""),"",IF(A1679="","Add a date",IF(D1679="","Pick a category",IF(J1679="?","Category not on Categories tab",IF(AND(E1679&lt;&gt;"",F1679&lt;&gt;""),"Use In OR Out, not both",IF(AND(E1679="",F1679=""),"Add an amount",""))))))</f>
        <v/>
      </c>
    </row>
    <row r="1680" customFormat="false" ht="15" hidden="false" customHeight="false" outlineLevel="0" collapsed="false">
      <c r="A1680" s="9"/>
      <c r="B1680" s="10"/>
      <c r="C1680" s="10"/>
      <c r="D1680" s="10"/>
      <c r="E1680" s="11"/>
      <c r="F1680" s="11"/>
      <c r="G1680" s="10"/>
      <c r="H1680" s="10"/>
      <c r="I1680" s="10"/>
      <c r="J1680" s="12" t="str">
        <f aca="false">IF(D1680="","",IFERROR(INDEX(Categories!$B$2:$B$38,MATCH(D1680,Categories!$A$2:$A$38,0)),"?"))</f>
        <v/>
      </c>
      <c r="K1680" s="12" t="str">
        <f aca="false">IF(AND(A1680="",D1680="",E1680="",F1680=""),"",IF(A1680="","Add a date",IF(D1680="","Pick a category",IF(J1680="?","Category not on Categories tab",IF(AND(E1680&lt;&gt;"",F1680&lt;&gt;""),"Use In OR Out, not both",IF(AND(E1680="",F1680=""),"Add an amount",""))))))</f>
        <v/>
      </c>
    </row>
    <row r="1681" customFormat="false" ht="15" hidden="false" customHeight="false" outlineLevel="0" collapsed="false">
      <c r="A1681" s="9"/>
      <c r="B1681" s="10"/>
      <c r="C1681" s="10"/>
      <c r="D1681" s="10"/>
      <c r="E1681" s="11"/>
      <c r="F1681" s="11"/>
      <c r="G1681" s="10"/>
      <c r="H1681" s="10"/>
      <c r="I1681" s="10"/>
      <c r="J1681" s="12" t="str">
        <f aca="false">IF(D1681="","",IFERROR(INDEX(Categories!$B$2:$B$38,MATCH(D1681,Categories!$A$2:$A$38,0)),"?"))</f>
        <v/>
      </c>
      <c r="K1681" s="12" t="str">
        <f aca="false">IF(AND(A1681="",D1681="",E1681="",F1681=""),"",IF(A1681="","Add a date",IF(D1681="","Pick a category",IF(J1681="?","Category not on Categories tab",IF(AND(E1681&lt;&gt;"",F1681&lt;&gt;""),"Use In OR Out, not both",IF(AND(E1681="",F1681=""),"Add an amount",""))))))</f>
        <v/>
      </c>
    </row>
    <row r="1682" customFormat="false" ht="15" hidden="false" customHeight="false" outlineLevel="0" collapsed="false">
      <c r="A1682" s="9"/>
      <c r="B1682" s="10"/>
      <c r="C1682" s="10"/>
      <c r="D1682" s="10"/>
      <c r="E1682" s="11"/>
      <c r="F1682" s="11"/>
      <c r="G1682" s="10"/>
      <c r="H1682" s="10"/>
      <c r="I1682" s="10"/>
      <c r="J1682" s="12" t="str">
        <f aca="false">IF(D1682="","",IFERROR(INDEX(Categories!$B$2:$B$38,MATCH(D1682,Categories!$A$2:$A$38,0)),"?"))</f>
        <v/>
      </c>
      <c r="K1682" s="12" t="str">
        <f aca="false">IF(AND(A1682="",D1682="",E1682="",F1682=""),"",IF(A1682="","Add a date",IF(D1682="","Pick a category",IF(J1682="?","Category not on Categories tab",IF(AND(E1682&lt;&gt;"",F1682&lt;&gt;""),"Use In OR Out, not both",IF(AND(E1682="",F1682=""),"Add an amount",""))))))</f>
        <v/>
      </c>
    </row>
    <row r="1683" customFormat="false" ht="15" hidden="false" customHeight="false" outlineLevel="0" collapsed="false">
      <c r="A1683" s="9"/>
      <c r="B1683" s="10"/>
      <c r="C1683" s="10"/>
      <c r="D1683" s="10"/>
      <c r="E1683" s="11"/>
      <c r="F1683" s="11"/>
      <c r="G1683" s="10"/>
      <c r="H1683" s="10"/>
      <c r="I1683" s="10"/>
      <c r="J1683" s="12" t="str">
        <f aca="false">IF(D1683="","",IFERROR(INDEX(Categories!$B$2:$B$38,MATCH(D1683,Categories!$A$2:$A$38,0)),"?"))</f>
        <v/>
      </c>
      <c r="K1683" s="12" t="str">
        <f aca="false">IF(AND(A1683="",D1683="",E1683="",F1683=""),"",IF(A1683="","Add a date",IF(D1683="","Pick a category",IF(J1683="?","Category not on Categories tab",IF(AND(E1683&lt;&gt;"",F1683&lt;&gt;""),"Use In OR Out, not both",IF(AND(E1683="",F1683=""),"Add an amount",""))))))</f>
        <v/>
      </c>
    </row>
    <row r="1684" customFormat="false" ht="15" hidden="false" customHeight="false" outlineLevel="0" collapsed="false">
      <c r="A1684" s="9"/>
      <c r="B1684" s="10"/>
      <c r="C1684" s="10"/>
      <c r="D1684" s="10"/>
      <c r="E1684" s="11"/>
      <c r="F1684" s="11"/>
      <c r="G1684" s="10"/>
      <c r="H1684" s="10"/>
      <c r="I1684" s="10"/>
      <c r="J1684" s="12" t="str">
        <f aca="false">IF(D1684="","",IFERROR(INDEX(Categories!$B$2:$B$38,MATCH(D1684,Categories!$A$2:$A$38,0)),"?"))</f>
        <v/>
      </c>
      <c r="K1684" s="12" t="str">
        <f aca="false">IF(AND(A1684="",D1684="",E1684="",F1684=""),"",IF(A1684="","Add a date",IF(D1684="","Pick a category",IF(J1684="?","Category not on Categories tab",IF(AND(E1684&lt;&gt;"",F1684&lt;&gt;""),"Use In OR Out, not both",IF(AND(E1684="",F1684=""),"Add an amount",""))))))</f>
        <v/>
      </c>
    </row>
    <row r="1685" customFormat="false" ht="15" hidden="false" customHeight="false" outlineLevel="0" collapsed="false">
      <c r="A1685" s="9"/>
      <c r="B1685" s="10"/>
      <c r="C1685" s="10"/>
      <c r="D1685" s="10"/>
      <c r="E1685" s="11"/>
      <c r="F1685" s="11"/>
      <c r="G1685" s="10"/>
      <c r="H1685" s="10"/>
      <c r="I1685" s="10"/>
      <c r="J1685" s="12" t="str">
        <f aca="false">IF(D1685="","",IFERROR(INDEX(Categories!$B$2:$B$38,MATCH(D1685,Categories!$A$2:$A$38,0)),"?"))</f>
        <v/>
      </c>
      <c r="K1685" s="12" t="str">
        <f aca="false">IF(AND(A1685="",D1685="",E1685="",F1685=""),"",IF(A1685="","Add a date",IF(D1685="","Pick a category",IF(J1685="?","Category not on Categories tab",IF(AND(E1685&lt;&gt;"",F1685&lt;&gt;""),"Use In OR Out, not both",IF(AND(E1685="",F1685=""),"Add an amount",""))))))</f>
        <v/>
      </c>
    </row>
    <row r="1686" customFormat="false" ht="15" hidden="false" customHeight="false" outlineLevel="0" collapsed="false">
      <c r="A1686" s="9"/>
      <c r="B1686" s="10"/>
      <c r="C1686" s="10"/>
      <c r="D1686" s="10"/>
      <c r="E1686" s="11"/>
      <c r="F1686" s="11"/>
      <c r="G1686" s="10"/>
      <c r="H1686" s="10"/>
      <c r="I1686" s="10"/>
      <c r="J1686" s="12" t="str">
        <f aca="false">IF(D1686="","",IFERROR(INDEX(Categories!$B$2:$B$38,MATCH(D1686,Categories!$A$2:$A$38,0)),"?"))</f>
        <v/>
      </c>
      <c r="K1686" s="12" t="str">
        <f aca="false">IF(AND(A1686="",D1686="",E1686="",F1686=""),"",IF(A1686="","Add a date",IF(D1686="","Pick a category",IF(J1686="?","Category not on Categories tab",IF(AND(E1686&lt;&gt;"",F1686&lt;&gt;""),"Use In OR Out, not both",IF(AND(E1686="",F1686=""),"Add an amount",""))))))</f>
        <v/>
      </c>
    </row>
    <row r="1687" customFormat="false" ht="15" hidden="false" customHeight="false" outlineLevel="0" collapsed="false">
      <c r="A1687" s="9"/>
      <c r="B1687" s="10"/>
      <c r="C1687" s="10"/>
      <c r="D1687" s="10"/>
      <c r="E1687" s="11"/>
      <c r="F1687" s="11"/>
      <c r="G1687" s="10"/>
      <c r="H1687" s="10"/>
      <c r="I1687" s="10"/>
      <c r="J1687" s="12" t="str">
        <f aca="false">IF(D1687="","",IFERROR(INDEX(Categories!$B$2:$B$38,MATCH(D1687,Categories!$A$2:$A$38,0)),"?"))</f>
        <v/>
      </c>
      <c r="K1687" s="12" t="str">
        <f aca="false">IF(AND(A1687="",D1687="",E1687="",F1687=""),"",IF(A1687="","Add a date",IF(D1687="","Pick a category",IF(J1687="?","Category not on Categories tab",IF(AND(E1687&lt;&gt;"",F1687&lt;&gt;""),"Use In OR Out, not both",IF(AND(E1687="",F1687=""),"Add an amount",""))))))</f>
        <v/>
      </c>
    </row>
    <row r="1688" customFormat="false" ht="15" hidden="false" customHeight="false" outlineLevel="0" collapsed="false">
      <c r="A1688" s="9"/>
      <c r="B1688" s="10"/>
      <c r="C1688" s="10"/>
      <c r="D1688" s="10"/>
      <c r="E1688" s="11"/>
      <c r="F1688" s="11"/>
      <c r="G1688" s="10"/>
      <c r="H1688" s="10"/>
      <c r="I1688" s="10"/>
      <c r="J1688" s="12" t="str">
        <f aca="false">IF(D1688="","",IFERROR(INDEX(Categories!$B$2:$B$38,MATCH(D1688,Categories!$A$2:$A$38,0)),"?"))</f>
        <v/>
      </c>
      <c r="K1688" s="12" t="str">
        <f aca="false">IF(AND(A1688="",D1688="",E1688="",F1688=""),"",IF(A1688="","Add a date",IF(D1688="","Pick a category",IF(J1688="?","Category not on Categories tab",IF(AND(E1688&lt;&gt;"",F1688&lt;&gt;""),"Use In OR Out, not both",IF(AND(E1688="",F1688=""),"Add an amount",""))))))</f>
        <v/>
      </c>
    </row>
    <row r="1689" customFormat="false" ht="15" hidden="false" customHeight="false" outlineLevel="0" collapsed="false">
      <c r="A1689" s="9"/>
      <c r="B1689" s="10"/>
      <c r="C1689" s="10"/>
      <c r="D1689" s="10"/>
      <c r="E1689" s="11"/>
      <c r="F1689" s="11"/>
      <c r="G1689" s="10"/>
      <c r="H1689" s="10"/>
      <c r="I1689" s="10"/>
      <c r="J1689" s="12" t="str">
        <f aca="false">IF(D1689="","",IFERROR(INDEX(Categories!$B$2:$B$38,MATCH(D1689,Categories!$A$2:$A$38,0)),"?"))</f>
        <v/>
      </c>
      <c r="K1689" s="12" t="str">
        <f aca="false">IF(AND(A1689="",D1689="",E1689="",F1689=""),"",IF(A1689="","Add a date",IF(D1689="","Pick a category",IF(J1689="?","Category not on Categories tab",IF(AND(E1689&lt;&gt;"",F1689&lt;&gt;""),"Use In OR Out, not both",IF(AND(E1689="",F1689=""),"Add an amount",""))))))</f>
        <v/>
      </c>
    </row>
    <row r="1690" customFormat="false" ht="15" hidden="false" customHeight="false" outlineLevel="0" collapsed="false">
      <c r="A1690" s="9"/>
      <c r="B1690" s="10"/>
      <c r="C1690" s="10"/>
      <c r="D1690" s="10"/>
      <c r="E1690" s="11"/>
      <c r="F1690" s="11"/>
      <c r="G1690" s="10"/>
      <c r="H1690" s="10"/>
      <c r="I1690" s="10"/>
      <c r="J1690" s="12" t="str">
        <f aca="false">IF(D1690="","",IFERROR(INDEX(Categories!$B$2:$B$38,MATCH(D1690,Categories!$A$2:$A$38,0)),"?"))</f>
        <v/>
      </c>
      <c r="K1690" s="12" t="str">
        <f aca="false">IF(AND(A1690="",D1690="",E1690="",F1690=""),"",IF(A1690="","Add a date",IF(D1690="","Pick a category",IF(J1690="?","Category not on Categories tab",IF(AND(E1690&lt;&gt;"",F1690&lt;&gt;""),"Use In OR Out, not both",IF(AND(E1690="",F1690=""),"Add an amount",""))))))</f>
        <v/>
      </c>
    </row>
    <row r="1691" customFormat="false" ht="15" hidden="false" customHeight="false" outlineLevel="0" collapsed="false">
      <c r="A1691" s="9"/>
      <c r="B1691" s="10"/>
      <c r="C1691" s="10"/>
      <c r="D1691" s="10"/>
      <c r="E1691" s="11"/>
      <c r="F1691" s="11"/>
      <c r="G1691" s="10"/>
      <c r="H1691" s="10"/>
      <c r="I1691" s="10"/>
      <c r="J1691" s="12" t="str">
        <f aca="false">IF(D1691="","",IFERROR(INDEX(Categories!$B$2:$B$38,MATCH(D1691,Categories!$A$2:$A$38,0)),"?"))</f>
        <v/>
      </c>
      <c r="K1691" s="12" t="str">
        <f aca="false">IF(AND(A1691="",D1691="",E1691="",F1691=""),"",IF(A1691="","Add a date",IF(D1691="","Pick a category",IF(J1691="?","Category not on Categories tab",IF(AND(E1691&lt;&gt;"",F1691&lt;&gt;""),"Use In OR Out, not both",IF(AND(E1691="",F1691=""),"Add an amount",""))))))</f>
        <v/>
      </c>
    </row>
    <row r="1692" customFormat="false" ht="15" hidden="false" customHeight="false" outlineLevel="0" collapsed="false">
      <c r="A1692" s="9"/>
      <c r="B1692" s="10"/>
      <c r="C1692" s="10"/>
      <c r="D1692" s="10"/>
      <c r="E1692" s="11"/>
      <c r="F1692" s="11"/>
      <c r="G1692" s="10"/>
      <c r="H1692" s="10"/>
      <c r="I1692" s="10"/>
      <c r="J1692" s="12" t="str">
        <f aca="false">IF(D1692="","",IFERROR(INDEX(Categories!$B$2:$B$38,MATCH(D1692,Categories!$A$2:$A$38,0)),"?"))</f>
        <v/>
      </c>
      <c r="K1692" s="12" t="str">
        <f aca="false">IF(AND(A1692="",D1692="",E1692="",F1692=""),"",IF(A1692="","Add a date",IF(D1692="","Pick a category",IF(J1692="?","Category not on Categories tab",IF(AND(E1692&lt;&gt;"",F1692&lt;&gt;""),"Use In OR Out, not both",IF(AND(E1692="",F1692=""),"Add an amount",""))))))</f>
        <v/>
      </c>
    </row>
    <row r="1693" customFormat="false" ht="15" hidden="false" customHeight="false" outlineLevel="0" collapsed="false">
      <c r="A1693" s="9"/>
      <c r="B1693" s="10"/>
      <c r="C1693" s="10"/>
      <c r="D1693" s="10"/>
      <c r="E1693" s="11"/>
      <c r="F1693" s="11"/>
      <c r="G1693" s="10"/>
      <c r="H1693" s="10"/>
      <c r="I1693" s="10"/>
      <c r="J1693" s="12" t="str">
        <f aca="false">IF(D1693="","",IFERROR(INDEX(Categories!$B$2:$B$38,MATCH(D1693,Categories!$A$2:$A$38,0)),"?"))</f>
        <v/>
      </c>
      <c r="K1693" s="12" t="str">
        <f aca="false">IF(AND(A1693="",D1693="",E1693="",F1693=""),"",IF(A1693="","Add a date",IF(D1693="","Pick a category",IF(J1693="?","Category not on Categories tab",IF(AND(E1693&lt;&gt;"",F1693&lt;&gt;""),"Use In OR Out, not both",IF(AND(E1693="",F1693=""),"Add an amount",""))))))</f>
        <v/>
      </c>
    </row>
    <row r="1694" customFormat="false" ht="15" hidden="false" customHeight="false" outlineLevel="0" collapsed="false">
      <c r="A1694" s="9"/>
      <c r="B1694" s="10"/>
      <c r="C1694" s="10"/>
      <c r="D1694" s="10"/>
      <c r="E1694" s="11"/>
      <c r="F1694" s="11"/>
      <c r="G1694" s="10"/>
      <c r="H1694" s="10"/>
      <c r="I1694" s="10"/>
      <c r="J1694" s="12" t="str">
        <f aca="false">IF(D1694="","",IFERROR(INDEX(Categories!$B$2:$B$38,MATCH(D1694,Categories!$A$2:$A$38,0)),"?"))</f>
        <v/>
      </c>
      <c r="K1694" s="12" t="str">
        <f aca="false">IF(AND(A1694="",D1694="",E1694="",F1694=""),"",IF(A1694="","Add a date",IF(D1694="","Pick a category",IF(J1694="?","Category not on Categories tab",IF(AND(E1694&lt;&gt;"",F1694&lt;&gt;""),"Use In OR Out, not both",IF(AND(E1694="",F1694=""),"Add an amount",""))))))</f>
        <v/>
      </c>
    </row>
    <row r="1695" customFormat="false" ht="15" hidden="false" customHeight="false" outlineLevel="0" collapsed="false">
      <c r="A1695" s="9"/>
      <c r="B1695" s="10"/>
      <c r="C1695" s="10"/>
      <c r="D1695" s="10"/>
      <c r="E1695" s="11"/>
      <c r="F1695" s="11"/>
      <c r="G1695" s="10"/>
      <c r="H1695" s="10"/>
      <c r="I1695" s="10"/>
      <c r="J1695" s="12" t="str">
        <f aca="false">IF(D1695="","",IFERROR(INDEX(Categories!$B$2:$B$38,MATCH(D1695,Categories!$A$2:$A$38,0)),"?"))</f>
        <v/>
      </c>
      <c r="K1695" s="12" t="str">
        <f aca="false">IF(AND(A1695="",D1695="",E1695="",F1695=""),"",IF(A1695="","Add a date",IF(D1695="","Pick a category",IF(J1695="?","Category not on Categories tab",IF(AND(E1695&lt;&gt;"",F1695&lt;&gt;""),"Use In OR Out, not both",IF(AND(E1695="",F1695=""),"Add an amount",""))))))</f>
        <v/>
      </c>
    </row>
    <row r="1696" customFormat="false" ht="15" hidden="false" customHeight="false" outlineLevel="0" collapsed="false">
      <c r="A1696" s="9"/>
      <c r="B1696" s="10"/>
      <c r="C1696" s="10"/>
      <c r="D1696" s="10"/>
      <c r="E1696" s="11"/>
      <c r="F1696" s="11"/>
      <c r="G1696" s="10"/>
      <c r="H1696" s="10"/>
      <c r="I1696" s="10"/>
      <c r="J1696" s="12" t="str">
        <f aca="false">IF(D1696="","",IFERROR(INDEX(Categories!$B$2:$B$38,MATCH(D1696,Categories!$A$2:$A$38,0)),"?"))</f>
        <v/>
      </c>
      <c r="K1696" s="12" t="str">
        <f aca="false">IF(AND(A1696="",D1696="",E1696="",F1696=""),"",IF(A1696="","Add a date",IF(D1696="","Pick a category",IF(J1696="?","Category not on Categories tab",IF(AND(E1696&lt;&gt;"",F1696&lt;&gt;""),"Use In OR Out, not both",IF(AND(E1696="",F1696=""),"Add an amount",""))))))</f>
        <v/>
      </c>
    </row>
    <row r="1697" customFormat="false" ht="15" hidden="false" customHeight="false" outlineLevel="0" collapsed="false">
      <c r="A1697" s="9"/>
      <c r="B1697" s="10"/>
      <c r="C1697" s="10"/>
      <c r="D1697" s="10"/>
      <c r="E1697" s="11"/>
      <c r="F1697" s="11"/>
      <c r="G1697" s="10"/>
      <c r="H1697" s="10"/>
      <c r="I1697" s="10"/>
      <c r="J1697" s="12" t="str">
        <f aca="false">IF(D1697="","",IFERROR(INDEX(Categories!$B$2:$B$38,MATCH(D1697,Categories!$A$2:$A$38,0)),"?"))</f>
        <v/>
      </c>
      <c r="K1697" s="12" t="str">
        <f aca="false">IF(AND(A1697="",D1697="",E1697="",F1697=""),"",IF(A1697="","Add a date",IF(D1697="","Pick a category",IF(J1697="?","Category not on Categories tab",IF(AND(E1697&lt;&gt;"",F1697&lt;&gt;""),"Use In OR Out, not both",IF(AND(E1697="",F1697=""),"Add an amount",""))))))</f>
        <v/>
      </c>
    </row>
    <row r="1698" customFormat="false" ht="15" hidden="false" customHeight="false" outlineLevel="0" collapsed="false">
      <c r="A1698" s="9"/>
      <c r="B1698" s="10"/>
      <c r="C1698" s="10"/>
      <c r="D1698" s="10"/>
      <c r="E1698" s="11"/>
      <c r="F1698" s="11"/>
      <c r="G1698" s="10"/>
      <c r="H1698" s="10"/>
      <c r="I1698" s="10"/>
      <c r="J1698" s="12" t="str">
        <f aca="false">IF(D1698="","",IFERROR(INDEX(Categories!$B$2:$B$38,MATCH(D1698,Categories!$A$2:$A$38,0)),"?"))</f>
        <v/>
      </c>
      <c r="K1698" s="12" t="str">
        <f aca="false">IF(AND(A1698="",D1698="",E1698="",F1698=""),"",IF(A1698="","Add a date",IF(D1698="","Pick a category",IF(J1698="?","Category not on Categories tab",IF(AND(E1698&lt;&gt;"",F1698&lt;&gt;""),"Use In OR Out, not both",IF(AND(E1698="",F1698=""),"Add an amount",""))))))</f>
        <v/>
      </c>
    </row>
    <row r="1699" customFormat="false" ht="15" hidden="false" customHeight="false" outlineLevel="0" collapsed="false">
      <c r="A1699" s="9"/>
      <c r="B1699" s="10"/>
      <c r="C1699" s="10"/>
      <c r="D1699" s="10"/>
      <c r="E1699" s="11"/>
      <c r="F1699" s="11"/>
      <c r="G1699" s="10"/>
      <c r="H1699" s="10"/>
      <c r="I1699" s="10"/>
      <c r="J1699" s="12" t="str">
        <f aca="false">IF(D1699="","",IFERROR(INDEX(Categories!$B$2:$B$38,MATCH(D1699,Categories!$A$2:$A$38,0)),"?"))</f>
        <v/>
      </c>
      <c r="K1699" s="12" t="str">
        <f aca="false">IF(AND(A1699="",D1699="",E1699="",F1699=""),"",IF(A1699="","Add a date",IF(D1699="","Pick a category",IF(J1699="?","Category not on Categories tab",IF(AND(E1699&lt;&gt;"",F1699&lt;&gt;""),"Use In OR Out, not both",IF(AND(E1699="",F1699=""),"Add an amount",""))))))</f>
        <v/>
      </c>
    </row>
    <row r="1700" customFormat="false" ht="15" hidden="false" customHeight="false" outlineLevel="0" collapsed="false">
      <c r="A1700" s="9"/>
      <c r="B1700" s="10"/>
      <c r="C1700" s="10"/>
      <c r="D1700" s="10"/>
      <c r="E1700" s="11"/>
      <c r="F1700" s="11"/>
      <c r="G1700" s="10"/>
      <c r="H1700" s="10"/>
      <c r="I1700" s="10"/>
      <c r="J1700" s="12" t="str">
        <f aca="false">IF(D1700="","",IFERROR(INDEX(Categories!$B$2:$B$38,MATCH(D1700,Categories!$A$2:$A$38,0)),"?"))</f>
        <v/>
      </c>
      <c r="K1700" s="12" t="str">
        <f aca="false">IF(AND(A1700="",D1700="",E1700="",F1700=""),"",IF(A1700="","Add a date",IF(D1700="","Pick a category",IF(J1700="?","Category not on Categories tab",IF(AND(E1700&lt;&gt;"",F1700&lt;&gt;""),"Use In OR Out, not both",IF(AND(E1700="",F1700=""),"Add an amount",""))))))</f>
        <v/>
      </c>
    </row>
    <row r="1701" customFormat="false" ht="15" hidden="false" customHeight="false" outlineLevel="0" collapsed="false">
      <c r="A1701" s="9"/>
      <c r="B1701" s="10"/>
      <c r="C1701" s="10"/>
      <c r="D1701" s="10"/>
      <c r="E1701" s="11"/>
      <c r="F1701" s="11"/>
      <c r="G1701" s="10"/>
      <c r="H1701" s="10"/>
      <c r="I1701" s="10"/>
      <c r="J1701" s="12" t="str">
        <f aca="false">IF(D1701="","",IFERROR(INDEX(Categories!$B$2:$B$38,MATCH(D1701,Categories!$A$2:$A$38,0)),"?"))</f>
        <v/>
      </c>
      <c r="K1701" s="12" t="str">
        <f aca="false">IF(AND(A1701="",D1701="",E1701="",F1701=""),"",IF(A1701="","Add a date",IF(D1701="","Pick a category",IF(J1701="?","Category not on Categories tab",IF(AND(E1701&lt;&gt;"",F1701&lt;&gt;""),"Use In OR Out, not both",IF(AND(E1701="",F1701=""),"Add an amount",""))))))</f>
        <v/>
      </c>
    </row>
    <row r="1702" customFormat="false" ht="15" hidden="false" customHeight="false" outlineLevel="0" collapsed="false">
      <c r="A1702" s="9"/>
      <c r="B1702" s="10"/>
      <c r="C1702" s="10"/>
      <c r="D1702" s="10"/>
      <c r="E1702" s="11"/>
      <c r="F1702" s="11"/>
      <c r="G1702" s="10"/>
      <c r="H1702" s="10"/>
      <c r="I1702" s="10"/>
      <c r="J1702" s="12" t="str">
        <f aca="false">IF(D1702="","",IFERROR(INDEX(Categories!$B$2:$B$38,MATCH(D1702,Categories!$A$2:$A$38,0)),"?"))</f>
        <v/>
      </c>
      <c r="K1702" s="12" t="str">
        <f aca="false">IF(AND(A1702="",D1702="",E1702="",F1702=""),"",IF(A1702="","Add a date",IF(D1702="","Pick a category",IF(J1702="?","Category not on Categories tab",IF(AND(E1702&lt;&gt;"",F1702&lt;&gt;""),"Use In OR Out, not both",IF(AND(E1702="",F1702=""),"Add an amount",""))))))</f>
        <v/>
      </c>
    </row>
    <row r="1703" customFormat="false" ht="15" hidden="false" customHeight="false" outlineLevel="0" collapsed="false">
      <c r="A1703" s="9"/>
      <c r="B1703" s="10"/>
      <c r="C1703" s="10"/>
      <c r="D1703" s="10"/>
      <c r="E1703" s="11"/>
      <c r="F1703" s="11"/>
      <c r="G1703" s="10"/>
      <c r="H1703" s="10"/>
      <c r="I1703" s="10"/>
      <c r="J1703" s="12" t="str">
        <f aca="false">IF(D1703="","",IFERROR(INDEX(Categories!$B$2:$B$38,MATCH(D1703,Categories!$A$2:$A$38,0)),"?"))</f>
        <v/>
      </c>
      <c r="K1703" s="12" t="str">
        <f aca="false">IF(AND(A1703="",D1703="",E1703="",F1703=""),"",IF(A1703="","Add a date",IF(D1703="","Pick a category",IF(J1703="?","Category not on Categories tab",IF(AND(E1703&lt;&gt;"",F1703&lt;&gt;""),"Use In OR Out, not both",IF(AND(E1703="",F1703=""),"Add an amount",""))))))</f>
        <v/>
      </c>
    </row>
    <row r="1704" customFormat="false" ht="15" hidden="false" customHeight="false" outlineLevel="0" collapsed="false">
      <c r="A1704" s="9"/>
      <c r="B1704" s="10"/>
      <c r="C1704" s="10"/>
      <c r="D1704" s="10"/>
      <c r="E1704" s="11"/>
      <c r="F1704" s="11"/>
      <c r="G1704" s="10"/>
      <c r="H1704" s="10"/>
      <c r="I1704" s="10"/>
      <c r="J1704" s="12" t="str">
        <f aca="false">IF(D1704="","",IFERROR(INDEX(Categories!$B$2:$B$38,MATCH(D1704,Categories!$A$2:$A$38,0)),"?"))</f>
        <v/>
      </c>
      <c r="K1704" s="12" t="str">
        <f aca="false">IF(AND(A1704="",D1704="",E1704="",F1704=""),"",IF(A1704="","Add a date",IF(D1704="","Pick a category",IF(J1704="?","Category not on Categories tab",IF(AND(E1704&lt;&gt;"",F1704&lt;&gt;""),"Use In OR Out, not both",IF(AND(E1704="",F1704=""),"Add an amount",""))))))</f>
        <v/>
      </c>
    </row>
    <row r="1705" customFormat="false" ht="15" hidden="false" customHeight="false" outlineLevel="0" collapsed="false">
      <c r="A1705" s="9"/>
      <c r="B1705" s="10"/>
      <c r="C1705" s="10"/>
      <c r="D1705" s="10"/>
      <c r="E1705" s="11"/>
      <c r="F1705" s="11"/>
      <c r="G1705" s="10"/>
      <c r="H1705" s="10"/>
      <c r="I1705" s="10"/>
      <c r="J1705" s="12" t="str">
        <f aca="false">IF(D1705="","",IFERROR(INDEX(Categories!$B$2:$B$38,MATCH(D1705,Categories!$A$2:$A$38,0)),"?"))</f>
        <v/>
      </c>
      <c r="K1705" s="12" t="str">
        <f aca="false">IF(AND(A1705="",D1705="",E1705="",F1705=""),"",IF(A1705="","Add a date",IF(D1705="","Pick a category",IF(J1705="?","Category not on Categories tab",IF(AND(E1705&lt;&gt;"",F1705&lt;&gt;""),"Use In OR Out, not both",IF(AND(E1705="",F1705=""),"Add an amount",""))))))</f>
        <v/>
      </c>
    </row>
    <row r="1706" customFormat="false" ht="15" hidden="false" customHeight="false" outlineLevel="0" collapsed="false">
      <c r="A1706" s="9"/>
      <c r="B1706" s="10"/>
      <c r="C1706" s="10"/>
      <c r="D1706" s="10"/>
      <c r="E1706" s="11"/>
      <c r="F1706" s="11"/>
      <c r="G1706" s="10"/>
      <c r="H1706" s="10"/>
      <c r="I1706" s="10"/>
      <c r="J1706" s="12" t="str">
        <f aca="false">IF(D1706="","",IFERROR(INDEX(Categories!$B$2:$B$38,MATCH(D1706,Categories!$A$2:$A$38,0)),"?"))</f>
        <v/>
      </c>
      <c r="K1706" s="12" t="str">
        <f aca="false">IF(AND(A1706="",D1706="",E1706="",F1706=""),"",IF(A1706="","Add a date",IF(D1706="","Pick a category",IF(J1706="?","Category not on Categories tab",IF(AND(E1706&lt;&gt;"",F1706&lt;&gt;""),"Use In OR Out, not both",IF(AND(E1706="",F1706=""),"Add an amount",""))))))</f>
        <v/>
      </c>
    </row>
    <row r="1707" customFormat="false" ht="15" hidden="false" customHeight="false" outlineLevel="0" collapsed="false">
      <c r="A1707" s="9"/>
      <c r="B1707" s="10"/>
      <c r="C1707" s="10"/>
      <c r="D1707" s="10"/>
      <c r="E1707" s="11"/>
      <c r="F1707" s="11"/>
      <c r="G1707" s="10"/>
      <c r="H1707" s="10"/>
      <c r="I1707" s="10"/>
      <c r="J1707" s="12" t="str">
        <f aca="false">IF(D1707="","",IFERROR(INDEX(Categories!$B$2:$B$38,MATCH(D1707,Categories!$A$2:$A$38,0)),"?"))</f>
        <v/>
      </c>
      <c r="K1707" s="12" t="str">
        <f aca="false">IF(AND(A1707="",D1707="",E1707="",F1707=""),"",IF(A1707="","Add a date",IF(D1707="","Pick a category",IF(J1707="?","Category not on Categories tab",IF(AND(E1707&lt;&gt;"",F1707&lt;&gt;""),"Use In OR Out, not both",IF(AND(E1707="",F1707=""),"Add an amount",""))))))</f>
        <v/>
      </c>
    </row>
    <row r="1708" customFormat="false" ht="15" hidden="false" customHeight="false" outlineLevel="0" collapsed="false">
      <c r="A1708" s="9"/>
      <c r="B1708" s="10"/>
      <c r="C1708" s="10"/>
      <c r="D1708" s="10"/>
      <c r="E1708" s="11"/>
      <c r="F1708" s="11"/>
      <c r="G1708" s="10"/>
      <c r="H1708" s="10"/>
      <c r="I1708" s="10"/>
      <c r="J1708" s="12" t="str">
        <f aca="false">IF(D1708="","",IFERROR(INDEX(Categories!$B$2:$B$38,MATCH(D1708,Categories!$A$2:$A$38,0)),"?"))</f>
        <v/>
      </c>
      <c r="K1708" s="12" t="str">
        <f aca="false">IF(AND(A1708="",D1708="",E1708="",F1708=""),"",IF(A1708="","Add a date",IF(D1708="","Pick a category",IF(J1708="?","Category not on Categories tab",IF(AND(E1708&lt;&gt;"",F1708&lt;&gt;""),"Use In OR Out, not both",IF(AND(E1708="",F1708=""),"Add an amount",""))))))</f>
        <v/>
      </c>
    </row>
    <row r="1709" customFormat="false" ht="15" hidden="false" customHeight="false" outlineLevel="0" collapsed="false">
      <c r="A1709" s="9"/>
      <c r="B1709" s="10"/>
      <c r="C1709" s="10"/>
      <c r="D1709" s="10"/>
      <c r="E1709" s="11"/>
      <c r="F1709" s="11"/>
      <c r="G1709" s="10"/>
      <c r="H1709" s="10"/>
      <c r="I1709" s="10"/>
      <c r="J1709" s="12" t="str">
        <f aca="false">IF(D1709="","",IFERROR(INDEX(Categories!$B$2:$B$38,MATCH(D1709,Categories!$A$2:$A$38,0)),"?"))</f>
        <v/>
      </c>
      <c r="K1709" s="12" t="str">
        <f aca="false">IF(AND(A1709="",D1709="",E1709="",F1709=""),"",IF(A1709="","Add a date",IF(D1709="","Pick a category",IF(J1709="?","Category not on Categories tab",IF(AND(E1709&lt;&gt;"",F1709&lt;&gt;""),"Use In OR Out, not both",IF(AND(E1709="",F1709=""),"Add an amount",""))))))</f>
        <v/>
      </c>
    </row>
    <row r="1710" customFormat="false" ht="15" hidden="false" customHeight="false" outlineLevel="0" collapsed="false">
      <c r="A1710" s="9"/>
      <c r="B1710" s="10"/>
      <c r="C1710" s="10"/>
      <c r="D1710" s="10"/>
      <c r="E1710" s="11"/>
      <c r="F1710" s="11"/>
      <c r="G1710" s="10"/>
      <c r="H1710" s="10"/>
      <c r="I1710" s="10"/>
      <c r="J1710" s="12" t="str">
        <f aca="false">IF(D1710="","",IFERROR(INDEX(Categories!$B$2:$B$38,MATCH(D1710,Categories!$A$2:$A$38,0)),"?"))</f>
        <v/>
      </c>
      <c r="K1710" s="12" t="str">
        <f aca="false">IF(AND(A1710="",D1710="",E1710="",F1710=""),"",IF(A1710="","Add a date",IF(D1710="","Pick a category",IF(J1710="?","Category not on Categories tab",IF(AND(E1710&lt;&gt;"",F1710&lt;&gt;""),"Use In OR Out, not both",IF(AND(E1710="",F1710=""),"Add an amount",""))))))</f>
        <v/>
      </c>
    </row>
    <row r="1711" customFormat="false" ht="15" hidden="false" customHeight="false" outlineLevel="0" collapsed="false">
      <c r="A1711" s="9"/>
      <c r="B1711" s="10"/>
      <c r="C1711" s="10"/>
      <c r="D1711" s="10"/>
      <c r="E1711" s="11"/>
      <c r="F1711" s="11"/>
      <c r="G1711" s="10"/>
      <c r="H1711" s="10"/>
      <c r="I1711" s="10"/>
      <c r="J1711" s="12" t="str">
        <f aca="false">IF(D1711="","",IFERROR(INDEX(Categories!$B$2:$B$38,MATCH(D1711,Categories!$A$2:$A$38,0)),"?"))</f>
        <v/>
      </c>
      <c r="K1711" s="12" t="str">
        <f aca="false">IF(AND(A1711="",D1711="",E1711="",F1711=""),"",IF(A1711="","Add a date",IF(D1711="","Pick a category",IF(J1711="?","Category not on Categories tab",IF(AND(E1711&lt;&gt;"",F1711&lt;&gt;""),"Use In OR Out, not both",IF(AND(E1711="",F1711=""),"Add an amount",""))))))</f>
        <v/>
      </c>
    </row>
    <row r="1712" customFormat="false" ht="15" hidden="false" customHeight="false" outlineLevel="0" collapsed="false">
      <c r="A1712" s="9"/>
      <c r="B1712" s="10"/>
      <c r="C1712" s="10"/>
      <c r="D1712" s="10"/>
      <c r="E1712" s="11"/>
      <c r="F1712" s="11"/>
      <c r="G1712" s="10"/>
      <c r="H1712" s="10"/>
      <c r="I1712" s="10"/>
      <c r="J1712" s="12" t="str">
        <f aca="false">IF(D1712="","",IFERROR(INDEX(Categories!$B$2:$B$38,MATCH(D1712,Categories!$A$2:$A$38,0)),"?"))</f>
        <v/>
      </c>
      <c r="K1712" s="12" t="str">
        <f aca="false">IF(AND(A1712="",D1712="",E1712="",F1712=""),"",IF(A1712="","Add a date",IF(D1712="","Pick a category",IF(J1712="?","Category not on Categories tab",IF(AND(E1712&lt;&gt;"",F1712&lt;&gt;""),"Use In OR Out, not both",IF(AND(E1712="",F1712=""),"Add an amount",""))))))</f>
        <v/>
      </c>
    </row>
    <row r="1713" customFormat="false" ht="15" hidden="false" customHeight="false" outlineLevel="0" collapsed="false">
      <c r="A1713" s="9"/>
      <c r="B1713" s="10"/>
      <c r="C1713" s="10"/>
      <c r="D1713" s="10"/>
      <c r="E1713" s="11"/>
      <c r="F1713" s="11"/>
      <c r="G1713" s="10"/>
      <c r="H1713" s="10"/>
      <c r="I1713" s="10"/>
      <c r="J1713" s="12" t="str">
        <f aca="false">IF(D1713="","",IFERROR(INDEX(Categories!$B$2:$B$38,MATCH(D1713,Categories!$A$2:$A$38,0)),"?"))</f>
        <v/>
      </c>
      <c r="K1713" s="12" t="str">
        <f aca="false">IF(AND(A1713="",D1713="",E1713="",F1713=""),"",IF(A1713="","Add a date",IF(D1713="","Pick a category",IF(J1713="?","Category not on Categories tab",IF(AND(E1713&lt;&gt;"",F1713&lt;&gt;""),"Use In OR Out, not both",IF(AND(E1713="",F1713=""),"Add an amount",""))))))</f>
        <v/>
      </c>
    </row>
    <row r="1714" customFormat="false" ht="15" hidden="false" customHeight="false" outlineLevel="0" collapsed="false">
      <c r="A1714" s="9"/>
      <c r="B1714" s="10"/>
      <c r="C1714" s="10"/>
      <c r="D1714" s="10"/>
      <c r="E1714" s="11"/>
      <c r="F1714" s="11"/>
      <c r="G1714" s="10"/>
      <c r="H1714" s="10"/>
      <c r="I1714" s="10"/>
      <c r="J1714" s="12" t="str">
        <f aca="false">IF(D1714="","",IFERROR(INDEX(Categories!$B$2:$B$38,MATCH(D1714,Categories!$A$2:$A$38,0)),"?"))</f>
        <v/>
      </c>
      <c r="K1714" s="12" t="str">
        <f aca="false">IF(AND(A1714="",D1714="",E1714="",F1714=""),"",IF(A1714="","Add a date",IF(D1714="","Pick a category",IF(J1714="?","Category not on Categories tab",IF(AND(E1714&lt;&gt;"",F1714&lt;&gt;""),"Use In OR Out, not both",IF(AND(E1714="",F1714=""),"Add an amount",""))))))</f>
        <v/>
      </c>
    </row>
    <row r="1715" customFormat="false" ht="15" hidden="false" customHeight="false" outlineLevel="0" collapsed="false">
      <c r="A1715" s="9"/>
      <c r="B1715" s="10"/>
      <c r="C1715" s="10"/>
      <c r="D1715" s="10"/>
      <c r="E1715" s="11"/>
      <c r="F1715" s="11"/>
      <c r="G1715" s="10"/>
      <c r="H1715" s="10"/>
      <c r="I1715" s="10"/>
      <c r="J1715" s="12" t="str">
        <f aca="false">IF(D1715="","",IFERROR(INDEX(Categories!$B$2:$B$38,MATCH(D1715,Categories!$A$2:$A$38,0)),"?"))</f>
        <v/>
      </c>
      <c r="K1715" s="12" t="str">
        <f aca="false">IF(AND(A1715="",D1715="",E1715="",F1715=""),"",IF(A1715="","Add a date",IF(D1715="","Pick a category",IF(J1715="?","Category not on Categories tab",IF(AND(E1715&lt;&gt;"",F1715&lt;&gt;""),"Use In OR Out, not both",IF(AND(E1715="",F1715=""),"Add an amount",""))))))</f>
        <v/>
      </c>
    </row>
    <row r="1716" customFormat="false" ht="15" hidden="false" customHeight="false" outlineLevel="0" collapsed="false">
      <c r="A1716" s="9"/>
      <c r="B1716" s="10"/>
      <c r="C1716" s="10"/>
      <c r="D1716" s="10"/>
      <c r="E1716" s="11"/>
      <c r="F1716" s="11"/>
      <c r="G1716" s="10"/>
      <c r="H1716" s="10"/>
      <c r="I1716" s="10"/>
      <c r="J1716" s="12" t="str">
        <f aca="false">IF(D1716="","",IFERROR(INDEX(Categories!$B$2:$B$38,MATCH(D1716,Categories!$A$2:$A$38,0)),"?"))</f>
        <v/>
      </c>
      <c r="K1716" s="12" t="str">
        <f aca="false">IF(AND(A1716="",D1716="",E1716="",F1716=""),"",IF(A1716="","Add a date",IF(D1716="","Pick a category",IF(J1716="?","Category not on Categories tab",IF(AND(E1716&lt;&gt;"",F1716&lt;&gt;""),"Use In OR Out, not both",IF(AND(E1716="",F1716=""),"Add an amount",""))))))</f>
        <v/>
      </c>
    </row>
    <row r="1717" customFormat="false" ht="15" hidden="false" customHeight="false" outlineLevel="0" collapsed="false">
      <c r="A1717" s="9"/>
      <c r="B1717" s="10"/>
      <c r="C1717" s="10"/>
      <c r="D1717" s="10"/>
      <c r="E1717" s="11"/>
      <c r="F1717" s="11"/>
      <c r="G1717" s="10"/>
      <c r="H1717" s="10"/>
      <c r="I1717" s="10"/>
      <c r="J1717" s="12" t="str">
        <f aca="false">IF(D1717="","",IFERROR(INDEX(Categories!$B$2:$B$38,MATCH(D1717,Categories!$A$2:$A$38,0)),"?"))</f>
        <v/>
      </c>
      <c r="K1717" s="12" t="str">
        <f aca="false">IF(AND(A1717="",D1717="",E1717="",F1717=""),"",IF(A1717="","Add a date",IF(D1717="","Pick a category",IF(J1717="?","Category not on Categories tab",IF(AND(E1717&lt;&gt;"",F1717&lt;&gt;""),"Use In OR Out, not both",IF(AND(E1717="",F1717=""),"Add an amount",""))))))</f>
        <v/>
      </c>
    </row>
    <row r="1718" customFormat="false" ht="15" hidden="false" customHeight="false" outlineLevel="0" collapsed="false">
      <c r="A1718" s="9"/>
      <c r="B1718" s="10"/>
      <c r="C1718" s="10"/>
      <c r="D1718" s="10"/>
      <c r="E1718" s="11"/>
      <c r="F1718" s="11"/>
      <c r="G1718" s="10"/>
      <c r="H1718" s="10"/>
      <c r="I1718" s="10"/>
      <c r="J1718" s="12" t="str">
        <f aca="false">IF(D1718="","",IFERROR(INDEX(Categories!$B$2:$B$38,MATCH(D1718,Categories!$A$2:$A$38,0)),"?"))</f>
        <v/>
      </c>
      <c r="K1718" s="12" t="str">
        <f aca="false">IF(AND(A1718="",D1718="",E1718="",F1718=""),"",IF(A1718="","Add a date",IF(D1718="","Pick a category",IF(J1718="?","Category not on Categories tab",IF(AND(E1718&lt;&gt;"",F1718&lt;&gt;""),"Use In OR Out, not both",IF(AND(E1718="",F1718=""),"Add an amount",""))))))</f>
        <v/>
      </c>
    </row>
    <row r="1719" customFormat="false" ht="15" hidden="false" customHeight="false" outlineLevel="0" collapsed="false">
      <c r="A1719" s="9"/>
      <c r="B1719" s="10"/>
      <c r="C1719" s="10"/>
      <c r="D1719" s="10"/>
      <c r="E1719" s="11"/>
      <c r="F1719" s="11"/>
      <c r="G1719" s="10"/>
      <c r="H1719" s="10"/>
      <c r="I1719" s="10"/>
      <c r="J1719" s="12" t="str">
        <f aca="false">IF(D1719="","",IFERROR(INDEX(Categories!$B$2:$B$38,MATCH(D1719,Categories!$A$2:$A$38,0)),"?"))</f>
        <v/>
      </c>
      <c r="K1719" s="12" t="str">
        <f aca="false">IF(AND(A1719="",D1719="",E1719="",F1719=""),"",IF(A1719="","Add a date",IF(D1719="","Pick a category",IF(J1719="?","Category not on Categories tab",IF(AND(E1719&lt;&gt;"",F1719&lt;&gt;""),"Use In OR Out, not both",IF(AND(E1719="",F1719=""),"Add an amount",""))))))</f>
        <v/>
      </c>
    </row>
    <row r="1720" customFormat="false" ht="15" hidden="false" customHeight="false" outlineLevel="0" collapsed="false">
      <c r="A1720" s="9"/>
      <c r="B1720" s="10"/>
      <c r="C1720" s="10"/>
      <c r="D1720" s="10"/>
      <c r="E1720" s="11"/>
      <c r="F1720" s="11"/>
      <c r="G1720" s="10"/>
      <c r="H1720" s="10"/>
      <c r="I1720" s="10"/>
      <c r="J1720" s="12" t="str">
        <f aca="false">IF(D1720="","",IFERROR(INDEX(Categories!$B$2:$B$38,MATCH(D1720,Categories!$A$2:$A$38,0)),"?"))</f>
        <v/>
      </c>
      <c r="K1720" s="12" t="str">
        <f aca="false">IF(AND(A1720="",D1720="",E1720="",F1720=""),"",IF(A1720="","Add a date",IF(D1720="","Pick a category",IF(J1720="?","Category not on Categories tab",IF(AND(E1720&lt;&gt;"",F1720&lt;&gt;""),"Use In OR Out, not both",IF(AND(E1720="",F1720=""),"Add an amount",""))))))</f>
        <v/>
      </c>
    </row>
    <row r="1721" customFormat="false" ht="15" hidden="false" customHeight="false" outlineLevel="0" collapsed="false">
      <c r="A1721" s="9"/>
      <c r="B1721" s="10"/>
      <c r="C1721" s="10"/>
      <c r="D1721" s="10"/>
      <c r="E1721" s="11"/>
      <c r="F1721" s="11"/>
      <c r="G1721" s="10"/>
      <c r="H1721" s="10"/>
      <c r="I1721" s="10"/>
      <c r="J1721" s="12" t="str">
        <f aca="false">IF(D1721="","",IFERROR(INDEX(Categories!$B$2:$B$38,MATCH(D1721,Categories!$A$2:$A$38,0)),"?"))</f>
        <v/>
      </c>
      <c r="K1721" s="12" t="str">
        <f aca="false">IF(AND(A1721="",D1721="",E1721="",F1721=""),"",IF(A1721="","Add a date",IF(D1721="","Pick a category",IF(J1721="?","Category not on Categories tab",IF(AND(E1721&lt;&gt;"",F1721&lt;&gt;""),"Use In OR Out, not both",IF(AND(E1721="",F1721=""),"Add an amount",""))))))</f>
        <v/>
      </c>
    </row>
    <row r="1722" customFormat="false" ht="15" hidden="false" customHeight="false" outlineLevel="0" collapsed="false">
      <c r="A1722" s="9"/>
      <c r="B1722" s="10"/>
      <c r="C1722" s="10"/>
      <c r="D1722" s="10"/>
      <c r="E1722" s="11"/>
      <c r="F1722" s="11"/>
      <c r="G1722" s="10"/>
      <c r="H1722" s="10"/>
      <c r="I1722" s="10"/>
      <c r="J1722" s="12" t="str">
        <f aca="false">IF(D1722="","",IFERROR(INDEX(Categories!$B$2:$B$38,MATCH(D1722,Categories!$A$2:$A$38,0)),"?"))</f>
        <v/>
      </c>
      <c r="K1722" s="12" t="str">
        <f aca="false">IF(AND(A1722="",D1722="",E1722="",F1722=""),"",IF(A1722="","Add a date",IF(D1722="","Pick a category",IF(J1722="?","Category not on Categories tab",IF(AND(E1722&lt;&gt;"",F1722&lt;&gt;""),"Use In OR Out, not both",IF(AND(E1722="",F1722=""),"Add an amount",""))))))</f>
        <v/>
      </c>
    </row>
    <row r="1723" customFormat="false" ht="15" hidden="false" customHeight="false" outlineLevel="0" collapsed="false">
      <c r="A1723" s="9"/>
      <c r="B1723" s="10"/>
      <c r="C1723" s="10"/>
      <c r="D1723" s="10"/>
      <c r="E1723" s="11"/>
      <c r="F1723" s="11"/>
      <c r="G1723" s="10"/>
      <c r="H1723" s="10"/>
      <c r="I1723" s="10"/>
      <c r="J1723" s="12" t="str">
        <f aca="false">IF(D1723="","",IFERROR(INDEX(Categories!$B$2:$B$38,MATCH(D1723,Categories!$A$2:$A$38,0)),"?"))</f>
        <v/>
      </c>
      <c r="K1723" s="12" t="str">
        <f aca="false">IF(AND(A1723="",D1723="",E1723="",F1723=""),"",IF(A1723="","Add a date",IF(D1723="","Pick a category",IF(J1723="?","Category not on Categories tab",IF(AND(E1723&lt;&gt;"",F1723&lt;&gt;""),"Use In OR Out, not both",IF(AND(E1723="",F1723=""),"Add an amount",""))))))</f>
        <v/>
      </c>
    </row>
    <row r="1724" customFormat="false" ht="15" hidden="false" customHeight="false" outlineLevel="0" collapsed="false">
      <c r="A1724" s="9"/>
      <c r="B1724" s="10"/>
      <c r="C1724" s="10"/>
      <c r="D1724" s="10"/>
      <c r="E1724" s="11"/>
      <c r="F1724" s="11"/>
      <c r="G1724" s="10"/>
      <c r="H1724" s="10"/>
      <c r="I1724" s="10"/>
      <c r="J1724" s="12" t="str">
        <f aca="false">IF(D1724="","",IFERROR(INDEX(Categories!$B$2:$B$38,MATCH(D1724,Categories!$A$2:$A$38,0)),"?"))</f>
        <v/>
      </c>
      <c r="K1724" s="12" t="str">
        <f aca="false">IF(AND(A1724="",D1724="",E1724="",F1724=""),"",IF(A1724="","Add a date",IF(D1724="","Pick a category",IF(J1724="?","Category not on Categories tab",IF(AND(E1724&lt;&gt;"",F1724&lt;&gt;""),"Use In OR Out, not both",IF(AND(E1724="",F1724=""),"Add an amount",""))))))</f>
        <v/>
      </c>
    </row>
    <row r="1725" customFormat="false" ht="15" hidden="false" customHeight="false" outlineLevel="0" collapsed="false">
      <c r="A1725" s="9"/>
      <c r="B1725" s="10"/>
      <c r="C1725" s="10"/>
      <c r="D1725" s="10"/>
      <c r="E1725" s="11"/>
      <c r="F1725" s="11"/>
      <c r="G1725" s="10"/>
      <c r="H1725" s="10"/>
      <c r="I1725" s="10"/>
      <c r="J1725" s="12" t="str">
        <f aca="false">IF(D1725="","",IFERROR(INDEX(Categories!$B$2:$B$38,MATCH(D1725,Categories!$A$2:$A$38,0)),"?"))</f>
        <v/>
      </c>
      <c r="K1725" s="12" t="str">
        <f aca="false">IF(AND(A1725="",D1725="",E1725="",F1725=""),"",IF(A1725="","Add a date",IF(D1725="","Pick a category",IF(J1725="?","Category not on Categories tab",IF(AND(E1725&lt;&gt;"",F1725&lt;&gt;""),"Use In OR Out, not both",IF(AND(E1725="",F1725=""),"Add an amount",""))))))</f>
        <v/>
      </c>
    </row>
    <row r="1726" customFormat="false" ht="15" hidden="false" customHeight="false" outlineLevel="0" collapsed="false">
      <c r="A1726" s="9"/>
      <c r="B1726" s="10"/>
      <c r="C1726" s="10"/>
      <c r="D1726" s="10"/>
      <c r="E1726" s="11"/>
      <c r="F1726" s="11"/>
      <c r="G1726" s="10"/>
      <c r="H1726" s="10"/>
      <c r="I1726" s="10"/>
      <c r="J1726" s="12" t="str">
        <f aca="false">IF(D1726="","",IFERROR(INDEX(Categories!$B$2:$B$38,MATCH(D1726,Categories!$A$2:$A$38,0)),"?"))</f>
        <v/>
      </c>
      <c r="K1726" s="12" t="str">
        <f aca="false">IF(AND(A1726="",D1726="",E1726="",F1726=""),"",IF(A1726="","Add a date",IF(D1726="","Pick a category",IF(J1726="?","Category not on Categories tab",IF(AND(E1726&lt;&gt;"",F1726&lt;&gt;""),"Use In OR Out, not both",IF(AND(E1726="",F1726=""),"Add an amount",""))))))</f>
        <v/>
      </c>
    </row>
    <row r="1727" customFormat="false" ht="15" hidden="false" customHeight="false" outlineLevel="0" collapsed="false">
      <c r="A1727" s="9"/>
      <c r="B1727" s="10"/>
      <c r="C1727" s="10"/>
      <c r="D1727" s="10"/>
      <c r="E1727" s="11"/>
      <c r="F1727" s="11"/>
      <c r="G1727" s="10"/>
      <c r="H1727" s="10"/>
      <c r="I1727" s="10"/>
      <c r="J1727" s="12" t="str">
        <f aca="false">IF(D1727="","",IFERROR(INDEX(Categories!$B$2:$B$38,MATCH(D1727,Categories!$A$2:$A$38,0)),"?"))</f>
        <v/>
      </c>
      <c r="K1727" s="12" t="str">
        <f aca="false">IF(AND(A1727="",D1727="",E1727="",F1727=""),"",IF(A1727="","Add a date",IF(D1727="","Pick a category",IF(J1727="?","Category not on Categories tab",IF(AND(E1727&lt;&gt;"",F1727&lt;&gt;""),"Use In OR Out, not both",IF(AND(E1727="",F1727=""),"Add an amount",""))))))</f>
        <v/>
      </c>
    </row>
    <row r="1728" customFormat="false" ht="15" hidden="false" customHeight="false" outlineLevel="0" collapsed="false">
      <c r="A1728" s="9"/>
      <c r="B1728" s="10"/>
      <c r="C1728" s="10"/>
      <c r="D1728" s="10"/>
      <c r="E1728" s="11"/>
      <c r="F1728" s="11"/>
      <c r="G1728" s="10"/>
      <c r="H1728" s="10"/>
      <c r="I1728" s="10"/>
      <c r="J1728" s="12" t="str">
        <f aca="false">IF(D1728="","",IFERROR(INDEX(Categories!$B$2:$B$38,MATCH(D1728,Categories!$A$2:$A$38,0)),"?"))</f>
        <v/>
      </c>
      <c r="K1728" s="12" t="str">
        <f aca="false">IF(AND(A1728="",D1728="",E1728="",F1728=""),"",IF(A1728="","Add a date",IF(D1728="","Pick a category",IF(J1728="?","Category not on Categories tab",IF(AND(E1728&lt;&gt;"",F1728&lt;&gt;""),"Use In OR Out, not both",IF(AND(E1728="",F1728=""),"Add an amount",""))))))</f>
        <v/>
      </c>
    </row>
    <row r="1729" customFormat="false" ht="15" hidden="false" customHeight="false" outlineLevel="0" collapsed="false">
      <c r="A1729" s="9"/>
      <c r="B1729" s="10"/>
      <c r="C1729" s="10"/>
      <c r="D1729" s="10"/>
      <c r="E1729" s="11"/>
      <c r="F1729" s="11"/>
      <c r="G1729" s="10"/>
      <c r="H1729" s="10"/>
      <c r="I1729" s="10"/>
      <c r="J1729" s="12" t="str">
        <f aca="false">IF(D1729="","",IFERROR(INDEX(Categories!$B$2:$B$38,MATCH(D1729,Categories!$A$2:$A$38,0)),"?"))</f>
        <v/>
      </c>
      <c r="K1729" s="12" t="str">
        <f aca="false">IF(AND(A1729="",D1729="",E1729="",F1729=""),"",IF(A1729="","Add a date",IF(D1729="","Pick a category",IF(J1729="?","Category not on Categories tab",IF(AND(E1729&lt;&gt;"",F1729&lt;&gt;""),"Use In OR Out, not both",IF(AND(E1729="",F1729=""),"Add an amount",""))))))</f>
        <v/>
      </c>
    </row>
    <row r="1730" customFormat="false" ht="15" hidden="false" customHeight="false" outlineLevel="0" collapsed="false">
      <c r="A1730" s="9"/>
      <c r="B1730" s="10"/>
      <c r="C1730" s="10"/>
      <c r="D1730" s="10"/>
      <c r="E1730" s="11"/>
      <c r="F1730" s="11"/>
      <c r="G1730" s="10"/>
      <c r="H1730" s="10"/>
      <c r="I1730" s="10"/>
      <c r="J1730" s="12" t="str">
        <f aca="false">IF(D1730="","",IFERROR(INDEX(Categories!$B$2:$B$38,MATCH(D1730,Categories!$A$2:$A$38,0)),"?"))</f>
        <v/>
      </c>
      <c r="K1730" s="12" t="str">
        <f aca="false">IF(AND(A1730="",D1730="",E1730="",F1730=""),"",IF(A1730="","Add a date",IF(D1730="","Pick a category",IF(J1730="?","Category not on Categories tab",IF(AND(E1730&lt;&gt;"",F1730&lt;&gt;""),"Use In OR Out, not both",IF(AND(E1730="",F1730=""),"Add an amount",""))))))</f>
        <v/>
      </c>
    </row>
    <row r="1731" customFormat="false" ht="15" hidden="false" customHeight="false" outlineLevel="0" collapsed="false">
      <c r="A1731" s="9"/>
      <c r="B1731" s="10"/>
      <c r="C1731" s="10"/>
      <c r="D1731" s="10"/>
      <c r="E1731" s="11"/>
      <c r="F1731" s="11"/>
      <c r="G1731" s="10"/>
      <c r="H1731" s="10"/>
      <c r="I1731" s="10"/>
      <c r="J1731" s="12" t="str">
        <f aca="false">IF(D1731="","",IFERROR(INDEX(Categories!$B$2:$B$38,MATCH(D1731,Categories!$A$2:$A$38,0)),"?"))</f>
        <v/>
      </c>
      <c r="K1731" s="12" t="str">
        <f aca="false">IF(AND(A1731="",D1731="",E1731="",F1731=""),"",IF(A1731="","Add a date",IF(D1731="","Pick a category",IF(J1731="?","Category not on Categories tab",IF(AND(E1731&lt;&gt;"",F1731&lt;&gt;""),"Use In OR Out, not both",IF(AND(E1731="",F1731=""),"Add an amount",""))))))</f>
        <v/>
      </c>
    </row>
    <row r="1732" customFormat="false" ht="15" hidden="false" customHeight="false" outlineLevel="0" collapsed="false">
      <c r="A1732" s="9"/>
      <c r="B1732" s="10"/>
      <c r="C1732" s="10"/>
      <c r="D1732" s="10"/>
      <c r="E1732" s="11"/>
      <c r="F1732" s="11"/>
      <c r="G1732" s="10"/>
      <c r="H1732" s="10"/>
      <c r="I1732" s="10"/>
      <c r="J1732" s="12" t="str">
        <f aca="false">IF(D1732="","",IFERROR(INDEX(Categories!$B$2:$B$38,MATCH(D1732,Categories!$A$2:$A$38,0)),"?"))</f>
        <v/>
      </c>
      <c r="K1732" s="12" t="str">
        <f aca="false">IF(AND(A1732="",D1732="",E1732="",F1732=""),"",IF(A1732="","Add a date",IF(D1732="","Pick a category",IF(J1732="?","Category not on Categories tab",IF(AND(E1732&lt;&gt;"",F1732&lt;&gt;""),"Use In OR Out, not both",IF(AND(E1732="",F1732=""),"Add an amount",""))))))</f>
        <v/>
      </c>
    </row>
    <row r="1733" customFormat="false" ht="15" hidden="false" customHeight="false" outlineLevel="0" collapsed="false">
      <c r="A1733" s="9"/>
      <c r="B1733" s="10"/>
      <c r="C1733" s="10"/>
      <c r="D1733" s="10"/>
      <c r="E1733" s="11"/>
      <c r="F1733" s="11"/>
      <c r="G1733" s="10"/>
      <c r="H1733" s="10"/>
      <c r="I1733" s="10"/>
      <c r="J1733" s="12" t="str">
        <f aca="false">IF(D1733="","",IFERROR(INDEX(Categories!$B$2:$B$38,MATCH(D1733,Categories!$A$2:$A$38,0)),"?"))</f>
        <v/>
      </c>
      <c r="K1733" s="12" t="str">
        <f aca="false">IF(AND(A1733="",D1733="",E1733="",F1733=""),"",IF(A1733="","Add a date",IF(D1733="","Pick a category",IF(J1733="?","Category not on Categories tab",IF(AND(E1733&lt;&gt;"",F1733&lt;&gt;""),"Use In OR Out, not both",IF(AND(E1733="",F1733=""),"Add an amount",""))))))</f>
        <v/>
      </c>
    </row>
    <row r="1734" customFormat="false" ht="15" hidden="false" customHeight="false" outlineLevel="0" collapsed="false">
      <c r="A1734" s="9"/>
      <c r="B1734" s="10"/>
      <c r="C1734" s="10"/>
      <c r="D1734" s="10"/>
      <c r="E1734" s="11"/>
      <c r="F1734" s="11"/>
      <c r="G1734" s="10"/>
      <c r="H1734" s="10"/>
      <c r="I1734" s="10"/>
      <c r="J1734" s="12" t="str">
        <f aca="false">IF(D1734="","",IFERROR(INDEX(Categories!$B$2:$B$38,MATCH(D1734,Categories!$A$2:$A$38,0)),"?"))</f>
        <v/>
      </c>
      <c r="K1734" s="12" t="str">
        <f aca="false">IF(AND(A1734="",D1734="",E1734="",F1734=""),"",IF(A1734="","Add a date",IF(D1734="","Pick a category",IF(J1734="?","Category not on Categories tab",IF(AND(E1734&lt;&gt;"",F1734&lt;&gt;""),"Use In OR Out, not both",IF(AND(E1734="",F1734=""),"Add an amount",""))))))</f>
        <v/>
      </c>
    </row>
    <row r="1735" customFormat="false" ht="15" hidden="false" customHeight="false" outlineLevel="0" collapsed="false">
      <c r="A1735" s="9"/>
      <c r="B1735" s="10"/>
      <c r="C1735" s="10"/>
      <c r="D1735" s="10"/>
      <c r="E1735" s="11"/>
      <c r="F1735" s="11"/>
      <c r="G1735" s="10"/>
      <c r="H1735" s="10"/>
      <c r="I1735" s="10"/>
      <c r="J1735" s="12" t="str">
        <f aca="false">IF(D1735="","",IFERROR(INDEX(Categories!$B$2:$B$38,MATCH(D1735,Categories!$A$2:$A$38,0)),"?"))</f>
        <v/>
      </c>
      <c r="K1735" s="12" t="str">
        <f aca="false">IF(AND(A1735="",D1735="",E1735="",F1735=""),"",IF(A1735="","Add a date",IF(D1735="","Pick a category",IF(J1735="?","Category not on Categories tab",IF(AND(E1735&lt;&gt;"",F1735&lt;&gt;""),"Use In OR Out, not both",IF(AND(E1735="",F1735=""),"Add an amount",""))))))</f>
        <v/>
      </c>
    </row>
    <row r="1736" customFormat="false" ht="15" hidden="false" customHeight="false" outlineLevel="0" collapsed="false">
      <c r="A1736" s="9"/>
      <c r="B1736" s="10"/>
      <c r="C1736" s="10"/>
      <c r="D1736" s="10"/>
      <c r="E1736" s="11"/>
      <c r="F1736" s="11"/>
      <c r="G1736" s="10"/>
      <c r="H1736" s="10"/>
      <c r="I1736" s="10"/>
      <c r="J1736" s="12" t="str">
        <f aca="false">IF(D1736="","",IFERROR(INDEX(Categories!$B$2:$B$38,MATCH(D1736,Categories!$A$2:$A$38,0)),"?"))</f>
        <v/>
      </c>
      <c r="K1736" s="12" t="str">
        <f aca="false">IF(AND(A1736="",D1736="",E1736="",F1736=""),"",IF(A1736="","Add a date",IF(D1736="","Pick a category",IF(J1736="?","Category not on Categories tab",IF(AND(E1736&lt;&gt;"",F1736&lt;&gt;""),"Use In OR Out, not both",IF(AND(E1736="",F1736=""),"Add an amount",""))))))</f>
        <v/>
      </c>
    </row>
    <row r="1737" customFormat="false" ht="15" hidden="false" customHeight="false" outlineLevel="0" collapsed="false">
      <c r="A1737" s="9"/>
      <c r="B1737" s="10"/>
      <c r="C1737" s="10"/>
      <c r="D1737" s="10"/>
      <c r="E1737" s="11"/>
      <c r="F1737" s="11"/>
      <c r="G1737" s="10"/>
      <c r="H1737" s="10"/>
      <c r="I1737" s="10"/>
      <c r="J1737" s="12" t="str">
        <f aca="false">IF(D1737="","",IFERROR(INDEX(Categories!$B$2:$B$38,MATCH(D1737,Categories!$A$2:$A$38,0)),"?"))</f>
        <v/>
      </c>
      <c r="K1737" s="12" t="str">
        <f aca="false">IF(AND(A1737="",D1737="",E1737="",F1737=""),"",IF(A1737="","Add a date",IF(D1737="","Pick a category",IF(J1737="?","Category not on Categories tab",IF(AND(E1737&lt;&gt;"",F1737&lt;&gt;""),"Use In OR Out, not both",IF(AND(E1737="",F1737=""),"Add an amount",""))))))</f>
        <v/>
      </c>
    </row>
    <row r="1738" customFormat="false" ht="15" hidden="false" customHeight="false" outlineLevel="0" collapsed="false">
      <c r="A1738" s="9"/>
      <c r="B1738" s="10"/>
      <c r="C1738" s="10"/>
      <c r="D1738" s="10"/>
      <c r="E1738" s="11"/>
      <c r="F1738" s="11"/>
      <c r="G1738" s="10"/>
      <c r="H1738" s="10"/>
      <c r="I1738" s="10"/>
      <c r="J1738" s="12" t="str">
        <f aca="false">IF(D1738="","",IFERROR(INDEX(Categories!$B$2:$B$38,MATCH(D1738,Categories!$A$2:$A$38,0)),"?"))</f>
        <v/>
      </c>
      <c r="K1738" s="12" t="str">
        <f aca="false">IF(AND(A1738="",D1738="",E1738="",F1738=""),"",IF(A1738="","Add a date",IF(D1738="","Pick a category",IF(J1738="?","Category not on Categories tab",IF(AND(E1738&lt;&gt;"",F1738&lt;&gt;""),"Use In OR Out, not both",IF(AND(E1738="",F1738=""),"Add an amount",""))))))</f>
        <v/>
      </c>
    </row>
    <row r="1739" customFormat="false" ht="15" hidden="false" customHeight="false" outlineLevel="0" collapsed="false">
      <c r="A1739" s="9"/>
      <c r="B1739" s="10"/>
      <c r="C1739" s="10"/>
      <c r="D1739" s="10"/>
      <c r="E1739" s="11"/>
      <c r="F1739" s="11"/>
      <c r="G1739" s="10"/>
      <c r="H1739" s="10"/>
      <c r="I1739" s="10"/>
      <c r="J1739" s="12" t="str">
        <f aca="false">IF(D1739="","",IFERROR(INDEX(Categories!$B$2:$B$38,MATCH(D1739,Categories!$A$2:$A$38,0)),"?"))</f>
        <v/>
      </c>
      <c r="K1739" s="12" t="str">
        <f aca="false">IF(AND(A1739="",D1739="",E1739="",F1739=""),"",IF(A1739="","Add a date",IF(D1739="","Pick a category",IF(J1739="?","Category not on Categories tab",IF(AND(E1739&lt;&gt;"",F1739&lt;&gt;""),"Use In OR Out, not both",IF(AND(E1739="",F1739=""),"Add an amount",""))))))</f>
        <v/>
      </c>
    </row>
    <row r="1740" customFormat="false" ht="15" hidden="false" customHeight="false" outlineLevel="0" collapsed="false">
      <c r="A1740" s="9"/>
      <c r="B1740" s="10"/>
      <c r="C1740" s="10"/>
      <c r="D1740" s="10"/>
      <c r="E1740" s="11"/>
      <c r="F1740" s="11"/>
      <c r="G1740" s="10"/>
      <c r="H1740" s="10"/>
      <c r="I1740" s="10"/>
      <c r="J1740" s="12" t="str">
        <f aca="false">IF(D1740="","",IFERROR(INDEX(Categories!$B$2:$B$38,MATCH(D1740,Categories!$A$2:$A$38,0)),"?"))</f>
        <v/>
      </c>
      <c r="K1740" s="12" t="str">
        <f aca="false">IF(AND(A1740="",D1740="",E1740="",F1740=""),"",IF(A1740="","Add a date",IF(D1740="","Pick a category",IF(J1740="?","Category not on Categories tab",IF(AND(E1740&lt;&gt;"",F1740&lt;&gt;""),"Use In OR Out, not both",IF(AND(E1740="",F1740=""),"Add an amount",""))))))</f>
        <v/>
      </c>
    </row>
    <row r="1741" customFormat="false" ht="15" hidden="false" customHeight="false" outlineLevel="0" collapsed="false">
      <c r="A1741" s="9"/>
      <c r="B1741" s="10"/>
      <c r="C1741" s="10"/>
      <c r="D1741" s="10"/>
      <c r="E1741" s="11"/>
      <c r="F1741" s="11"/>
      <c r="G1741" s="10"/>
      <c r="H1741" s="10"/>
      <c r="I1741" s="10"/>
      <c r="J1741" s="12" t="str">
        <f aca="false">IF(D1741="","",IFERROR(INDEX(Categories!$B$2:$B$38,MATCH(D1741,Categories!$A$2:$A$38,0)),"?"))</f>
        <v/>
      </c>
      <c r="K1741" s="12" t="str">
        <f aca="false">IF(AND(A1741="",D1741="",E1741="",F1741=""),"",IF(A1741="","Add a date",IF(D1741="","Pick a category",IF(J1741="?","Category not on Categories tab",IF(AND(E1741&lt;&gt;"",F1741&lt;&gt;""),"Use In OR Out, not both",IF(AND(E1741="",F1741=""),"Add an amount",""))))))</f>
        <v/>
      </c>
    </row>
    <row r="1742" customFormat="false" ht="15" hidden="false" customHeight="false" outlineLevel="0" collapsed="false">
      <c r="A1742" s="9"/>
      <c r="B1742" s="10"/>
      <c r="C1742" s="10"/>
      <c r="D1742" s="10"/>
      <c r="E1742" s="11"/>
      <c r="F1742" s="11"/>
      <c r="G1742" s="10"/>
      <c r="H1742" s="10"/>
      <c r="I1742" s="10"/>
      <c r="J1742" s="12" t="str">
        <f aca="false">IF(D1742="","",IFERROR(INDEX(Categories!$B$2:$B$38,MATCH(D1742,Categories!$A$2:$A$38,0)),"?"))</f>
        <v/>
      </c>
      <c r="K1742" s="12" t="str">
        <f aca="false">IF(AND(A1742="",D1742="",E1742="",F1742=""),"",IF(A1742="","Add a date",IF(D1742="","Pick a category",IF(J1742="?","Category not on Categories tab",IF(AND(E1742&lt;&gt;"",F1742&lt;&gt;""),"Use In OR Out, not both",IF(AND(E1742="",F1742=""),"Add an amount",""))))))</f>
        <v/>
      </c>
    </row>
    <row r="1743" customFormat="false" ht="15" hidden="false" customHeight="false" outlineLevel="0" collapsed="false">
      <c r="A1743" s="9"/>
      <c r="B1743" s="10"/>
      <c r="C1743" s="10"/>
      <c r="D1743" s="10"/>
      <c r="E1743" s="11"/>
      <c r="F1743" s="11"/>
      <c r="G1743" s="10"/>
      <c r="H1743" s="10"/>
      <c r="I1743" s="10"/>
      <c r="J1743" s="12" t="str">
        <f aca="false">IF(D1743="","",IFERROR(INDEX(Categories!$B$2:$B$38,MATCH(D1743,Categories!$A$2:$A$38,0)),"?"))</f>
        <v/>
      </c>
      <c r="K1743" s="12" t="str">
        <f aca="false">IF(AND(A1743="",D1743="",E1743="",F1743=""),"",IF(A1743="","Add a date",IF(D1743="","Pick a category",IF(J1743="?","Category not on Categories tab",IF(AND(E1743&lt;&gt;"",F1743&lt;&gt;""),"Use In OR Out, not both",IF(AND(E1743="",F1743=""),"Add an amount",""))))))</f>
        <v/>
      </c>
    </row>
    <row r="1744" customFormat="false" ht="15" hidden="false" customHeight="false" outlineLevel="0" collapsed="false">
      <c r="A1744" s="9"/>
      <c r="B1744" s="10"/>
      <c r="C1744" s="10"/>
      <c r="D1744" s="10"/>
      <c r="E1744" s="11"/>
      <c r="F1744" s="11"/>
      <c r="G1744" s="10"/>
      <c r="H1744" s="10"/>
      <c r="I1744" s="10"/>
      <c r="J1744" s="12" t="str">
        <f aca="false">IF(D1744="","",IFERROR(INDEX(Categories!$B$2:$B$38,MATCH(D1744,Categories!$A$2:$A$38,0)),"?"))</f>
        <v/>
      </c>
      <c r="K1744" s="12" t="str">
        <f aca="false">IF(AND(A1744="",D1744="",E1744="",F1744=""),"",IF(A1744="","Add a date",IF(D1744="","Pick a category",IF(J1744="?","Category not on Categories tab",IF(AND(E1744&lt;&gt;"",F1744&lt;&gt;""),"Use In OR Out, not both",IF(AND(E1744="",F1744=""),"Add an amount",""))))))</f>
        <v/>
      </c>
    </row>
    <row r="1745" customFormat="false" ht="15" hidden="false" customHeight="false" outlineLevel="0" collapsed="false">
      <c r="A1745" s="9"/>
      <c r="B1745" s="10"/>
      <c r="C1745" s="10"/>
      <c r="D1745" s="10"/>
      <c r="E1745" s="11"/>
      <c r="F1745" s="11"/>
      <c r="G1745" s="10"/>
      <c r="H1745" s="10"/>
      <c r="I1745" s="10"/>
      <c r="J1745" s="12" t="str">
        <f aca="false">IF(D1745="","",IFERROR(INDEX(Categories!$B$2:$B$38,MATCH(D1745,Categories!$A$2:$A$38,0)),"?"))</f>
        <v/>
      </c>
      <c r="K1745" s="12" t="str">
        <f aca="false">IF(AND(A1745="",D1745="",E1745="",F1745=""),"",IF(A1745="","Add a date",IF(D1745="","Pick a category",IF(J1745="?","Category not on Categories tab",IF(AND(E1745&lt;&gt;"",F1745&lt;&gt;""),"Use In OR Out, not both",IF(AND(E1745="",F1745=""),"Add an amount",""))))))</f>
        <v/>
      </c>
    </row>
    <row r="1746" customFormat="false" ht="15" hidden="false" customHeight="false" outlineLevel="0" collapsed="false">
      <c r="A1746" s="9"/>
      <c r="B1746" s="10"/>
      <c r="C1746" s="10"/>
      <c r="D1746" s="10"/>
      <c r="E1746" s="11"/>
      <c r="F1746" s="11"/>
      <c r="G1746" s="10"/>
      <c r="H1746" s="10"/>
      <c r="I1746" s="10"/>
      <c r="J1746" s="12" t="str">
        <f aca="false">IF(D1746="","",IFERROR(INDEX(Categories!$B$2:$B$38,MATCH(D1746,Categories!$A$2:$A$38,0)),"?"))</f>
        <v/>
      </c>
      <c r="K1746" s="12" t="str">
        <f aca="false">IF(AND(A1746="",D1746="",E1746="",F1746=""),"",IF(A1746="","Add a date",IF(D1746="","Pick a category",IF(J1746="?","Category not on Categories tab",IF(AND(E1746&lt;&gt;"",F1746&lt;&gt;""),"Use In OR Out, not both",IF(AND(E1746="",F1746=""),"Add an amount",""))))))</f>
        <v/>
      </c>
    </row>
    <row r="1747" customFormat="false" ht="15" hidden="false" customHeight="false" outlineLevel="0" collapsed="false">
      <c r="A1747" s="9"/>
      <c r="B1747" s="10"/>
      <c r="C1747" s="10"/>
      <c r="D1747" s="10"/>
      <c r="E1747" s="11"/>
      <c r="F1747" s="11"/>
      <c r="G1747" s="10"/>
      <c r="H1747" s="10"/>
      <c r="I1747" s="10"/>
      <c r="J1747" s="12" t="str">
        <f aca="false">IF(D1747="","",IFERROR(INDEX(Categories!$B$2:$B$38,MATCH(D1747,Categories!$A$2:$A$38,0)),"?"))</f>
        <v/>
      </c>
      <c r="K1747" s="12" t="str">
        <f aca="false">IF(AND(A1747="",D1747="",E1747="",F1747=""),"",IF(A1747="","Add a date",IF(D1747="","Pick a category",IF(J1747="?","Category not on Categories tab",IF(AND(E1747&lt;&gt;"",F1747&lt;&gt;""),"Use In OR Out, not both",IF(AND(E1747="",F1747=""),"Add an amount",""))))))</f>
        <v/>
      </c>
    </row>
    <row r="1748" customFormat="false" ht="15" hidden="false" customHeight="false" outlineLevel="0" collapsed="false">
      <c r="A1748" s="9"/>
      <c r="B1748" s="10"/>
      <c r="C1748" s="10"/>
      <c r="D1748" s="10"/>
      <c r="E1748" s="11"/>
      <c r="F1748" s="11"/>
      <c r="G1748" s="10"/>
      <c r="H1748" s="10"/>
      <c r="I1748" s="10"/>
      <c r="J1748" s="12" t="str">
        <f aca="false">IF(D1748="","",IFERROR(INDEX(Categories!$B$2:$B$38,MATCH(D1748,Categories!$A$2:$A$38,0)),"?"))</f>
        <v/>
      </c>
      <c r="K1748" s="12" t="str">
        <f aca="false">IF(AND(A1748="",D1748="",E1748="",F1748=""),"",IF(A1748="","Add a date",IF(D1748="","Pick a category",IF(J1748="?","Category not on Categories tab",IF(AND(E1748&lt;&gt;"",F1748&lt;&gt;""),"Use In OR Out, not both",IF(AND(E1748="",F1748=""),"Add an amount",""))))))</f>
        <v/>
      </c>
    </row>
    <row r="1749" customFormat="false" ht="15" hidden="false" customHeight="false" outlineLevel="0" collapsed="false">
      <c r="A1749" s="9"/>
      <c r="B1749" s="10"/>
      <c r="C1749" s="10"/>
      <c r="D1749" s="10"/>
      <c r="E1749" s="11"/>
      <c r="F1749" s="11"/>
      <c r="G1749" s="10"/>
      <c r="H1749" s="10"/>
      <c r="I1749" s="10"/>
      <c r="J1749" s="12" t="str">
        <f aca="false">IF(D1749="","",IFERROR(INDEX(Categories!$B$2:$B$38,MATCH(D1749,Categories!$A$2:$A$38,0)),"?"))</f>
        <v/>
      </c>
      <c r="K1749" s="12" t="str">
        <f aca="false">IF(AND(A1749="",D1749="",E1749="",F1749=""),"",IF(A1749="","Add a date",IF(D1749="","Pick a category",IF(J1749="?","Category not on Categories tab",IF(AND(E1749&lt;&gt;"",F1749&lt;&gt;""),"Use In OR Out, not both",IF(AND(E1749="",F1749=""),"Add an amount",""))))))</f>
        <v/>
      </c>
    </row>
    <row r="1750" customFormat="false" ht="15" hidden="false" customHeight="false" outlineLevel="0" collapsed="false">
      <c r="A1750" s="9"/>
      <c r="B1750" s="10"/>
      <c r="C1750" s="10"/>
      <c r="D1750" s="10"/>
      <c r="E1750" s="11"/>
      <c r="F1750" s="11"/>
      <c r="G1750" s="10"/>
      <c r="H1750" s="10"/>
      <c r="I1750" s="10"/>
      <c r="J1750" s="12" t="str">
        <f aca="false">IF(D1750="","",IFERROR(INDEX(Categories!$B$2:$B$38,MATCH(D1750,Categories!$A$2:$A$38,0)),"?"))</f>
        <v/>
      </c>
      <c r="K1750" s="12" t="str">
        <f aca="false">IF(AND(A1750="",D1750="",E1750="",F1750=""),"",IF(A1750="","Add a date",IF(D1750="","Pick a category",IF(J1750="?","Category not on Categories tab",IF(AND(E1750&lt;&gt;"",F1750&lt;&gt;""),"Use In OR Out, not both",IF(AND(E1750="",F1750=""),"Add an amount",""))))))</f>
        <v/>
      </c>
    </row>
    <row r="1751" customFormat="false" ht="15" hidden="false" customHeight="false" outlineLevel="0" collapsed="false">
      <c r="A1751" s="9"/>
      <c r="B1751" s="10"/>
      <c r="C1751" s="10"/>
      <c r="D1751" s="10"/>
      <c r="E1751" s="11"/>
      <c r="F1751" s="11"/>
      <c r="G1751" s="10"/>
      <c r="H1751" s="10"/>
      <c r="I1751" s="10"/>
      <c r="J1751" s="12" t="str">
        <f aca="false">IF(D1751="","",IFERROR(INDEX(Categories!$B$2:$B$38,MATCH(D1751,Categories!$A$2:$A$38,0)),"?"))</f>
        <v/>
      </c>
      <c r="K1751" s="12" t="str">
        <f aca="false">IF(AND(A1751="",D1751="",E1751="",F1751=""),"",IF(A1751="","Add a date",IF(D1751="","Pick a category",IF(J1751="?","Category not on Categories tab",IF(AND(E1751&lt;&gt;"",F1751&lt;&gt;""),"Use In OR Out, not both",IF(AND(E1751="",F1751=""),"Add an amount",""))))))</f>
        <v/>
      </c>
    </row>
    <row r="1752" customFormat="false" ht="15" hidden="false" customHeight="false" outlineLevel="0" collapsed="false">
      <c r="A1752" s="9"/>
      <c r="B1752" s="10"/>
      <c r="C1752" s="10"/>
      <c r="D1752" s="10"/>
      <c r="E1752" s="11"/>
      <c r="F1752" s="11"/>
      <c r="G1752" s="10"/>
      <c r="H1752" s="10"/>
      <c r="I1752" s="10"/>
      <c r="J1752" s="12" t="str">
        <f aca="false">IF(D1752="","",IFERROR(INDEX(Categories!$B$2:$B$38,MATCH(D1752,Categories!$A$2:$A$38,0)),"?"))</f>
        <v/>
      </c>
      <c r="K1752" s="12" t="str">
        <f aca="false">IF(AND(A1752="",D1752="",E1752="",F1752=""),"",IF(A1752="","Add a date",IF(D1752="","Pick a category",IF(J1752="?","Category not on Categories tab",IF(AND(E1752&lt;&gt;"",F1752&lt;&gt;""),"Use In OR Out, not both",IF(AND(E1752="",F1752=""),"Add an amount",""))))))</f>
        <v/>
      </c>
    </row>
    <row r="1753" customFormat="false" ht="15" hidden="false" customHeight="false" outlineLevel="0" collapsed="false">
      <c r="A1753" s="9"/>
      <c r="B1753" s="10"/>
      <c r="C1753" s="10"/>
      <c r="D1753" s="10"/>
      <c r="E1753" s="11"/>
      <c r="F1753" s="11"/>
      <c r="G1753" s="10"/>
      <c r="H1753" s="10"/>
      <c r="I1753" s="10"/>
      <c r="J1753" s="12" t="str">
        <f aca="false">IF(D1753="","",IFERROR(INDEX(Categories!$B$2:$B$38,MATCH(D1753,Categories!$A$2:$A$38,0)),"?"))</f>
        <v/>
      </c>
      <c r="K1753" s="12" t="str">
        <f aca="false">IF(AND(A1753="",D1753="",E1753="",F1753=""),"",IF(A1753="","Add a date",IF(D1753="","Pick a category",IF(J1753="?","Category not on Categories tab",IF(AND(E1753&lt;&gt;"",F1753&lt;&gt;""),"Use In OR Out, not both",IF(AND(E1753="",F1753=""),"Add an amount",""))))))</f>
        <v/>
      </c>
    </row>
    <row r="1754" customFormat="false" ht="15" hidden="false" customHeight="false" outlineLevel="0" collapsed="false">
      <c r="A1754" s="9"/>
      <c r="B1754" s="10"/>
      <c r="C1754" s="10"/>
      <c r="D1754" s="10"/>
      <c r="E1754" s="11"/>
      <c r="F1754" s="11"/>
      <c r="G1754" s="10"/>
      <c r="H1754" s="10"/>
      <c r="I1754" s="10"/>
      <c r="J1754" s="12" t="str">
        <f aca="false">IF(D1754="","",IFERROR(INDEX(Categories!$B$2:$B$38,MATCH(D1754,Categories!$A$2:$A$38,0)),"?"))</f>
        <v/>
      </c>
      <c r="K1754" s="12" t="str">
        <f aca="false">IF(AND(A1754="",D1754="",E1754="",F1754=""),"",IF(A1754="","Add a date",IF(D1754="","Pick a category",IF(J1754="?","Category not on Categories tab",IF(AND(E1754&lt;&gt;"",F1754&lt;&gt;""),"Use In OR Out, not both",IF(AND(E1754="",F1754=""),"Add an amount",""))))))</f>
        <v/>
      </c>
    </row>
    <row r="1755" customFormat="false" ht="15" hidden="false" customHeight="false" outlineLevel="0" collapsed="false">
      <c r="A1755" s="9"/>
      <c r="B1755" s="10"/>
      <c r="C1755" s="10"/>
      <c r="D1755" s="10"/>
      <c r="E1755" s="11"/>
      <c r="F1755" s="11"/>
      <c r="G1755" s="10"/>
      <c r="H1755" s="10"/>
      <c r="I1755" s="10"/>
      <c r="J1755" s="12" t="str">
        <f aca="false">IF(D1755="","",IFERROR(INDEX(Categories!$B$2:$B$38,MATCH(D1755,Categories!$A$2:$A$38,0)),"?"))</f>
        <v/>
      </c>
      <c r="K1755" s="12" t="str">
        <f aca="false">IF(AND(A1755="",D1755="",E1755="",F1755=""),"",IF(A1755="","Add a date",IF(D1755="","Pick a category",IF(J1755="?","Category not on Categories tab",IF(AND(E1755&lt;&gt;"",F1755&lt;&gt;""),"Use In OR Out, not both",IF(AND(E1755="",F1755=""),"Add an amount",""))))))</f>
        <v/>
      </c>
    </row>
    <row r="1756" customFormat="false" ht="15" hidden="false" customHeight="false" outlineLevel="0" collapsed="false">
      <c r="A1756" s="9"/>
      <c r="B1756" s="10"/>
      <c r="C1756" s="10"/>
      <c r="D1756" s="10"/>
      <c r="E1756" s="11"/>
      <c r="F1756" s="11"/>
      <c r="G1756" s="10"/>
      <c r="H1756" s="10"/>
      <c r="I1756" s="10"/>
      <c r="J1756" s="12" t="str">
        <f aca="false">IF(D1756="","",IFERROR(INDEX(Categories!$B$2:$B$38,MATCH(D1756,Categories!$A$2:$A$38,0)),"?"))</f>
        <v/>
      </c>
      <c r="K1756" s="12" t="str">
        <f aca="false">IF(AND(A1756="",D1756="",E1756="",F1756=""),"",IF(A1756="","Add a date",IF(D1756="","Pick a category",IF(J1756="?","Category not on Categories tab",IF(AND(E1756&lt;&gt;"",F1756&lt;&gt;""),"Use In OR Out, not both",IF(AND(E1756="",F1756=""),"Add an amount",""))))))</f>
        <v/>
      </c>
    </row>
    <row r="1757" customFormat="false" ht="15" hidden="false" customHeight="false" outlineLevel="0" collapsed="false">
      <c r="A1757" s="9"/>
      <c r="B1757" s="10"/>
      <c r="C1757" s="10"/>
      <c r="D1757" s="10"/>
      <c r="E1757" s="11"/>
      <c r="F1757" s="11"/>
      <c r="G1757" s="10"/>
      <c r="H1757" s="10"/>
      <c r="I1757" s="10"/>
      <c r="J1757" s="12" t="str">
        <f aca="false">IF(D1757="","",IFERROR(INDEX(Categories!$B$2:$B$38,MATCH(D1757,Categories!$A$2:$A$38,0)),"?"))</f>
        <v/>
      </c>
      <c r="K1757" s="12" t="str">
        <f aca="false">IF(AND(A1757="",D1757="",E1757="",F1757=""),"",IF(A1757="","Add a date",IF(D1757="","Pick a category",IF(J1757="?","Category not on Categories tab",IF(AND(E1757&lt;&gt;"",F1757&lt;&gt;""),"Use In OR Out, not both",IF(AND(E1757="",F1757=""),"Add an amount",""))))))</f>
        <v/>
      </c>
    </row>
    <row r="1758" customFormat="false" ht="15" hidden="false" customHeight="false" outlineLevel="0" collapsed="false">
      <c r="A1758" s="9"/>
      <c r="B1758" s="10"/>
      <c r="C1758" s="10"/>
      <c r="D1758" s="10"/>
      <c r="E1758" s="11"/>
      <c r="F1758" s="11"/>
      <c r="G1758" s="10"/>
      <c r="H1758" s="10"/>
      <c r="I1758" s="10"/>
      <c r="J1758" s="12" t="str">
        <f aca="false">IF(D1758="","",IFERROR(INDEX(Categories!$B$2:$B$38,MATCH(D1758,Categories!$A$2:$A$38,0)),"?"))</f>
        <v/>
      </c>
      <c r="K1758" s="12" t="str">
        <f aca="false">IF(AND(A1758="",D1758="",E1758="",F1758=""),"",IF(A1758="","Add a date",IF(D1758="","Pick a category",IF(J1758="?","Category not on Categories tab",IF(AND(E1758&lt;&gt;"",F1758&lt;&gt;""),"Use In OR Out, not both",IF(AND(E1758="",F1758=""),"Add an amount",""))))))</f>
        <v/>
      </c>
    </row>
    <row r="1759" customFormat="false" ht="15" hidden="false" customHeight="false" outlineLevel="0" collapsed="false">
      <c r="A1759" s="9"/>
      <c r="B1759" s="10"/>
      <c r="C1759" s="10"/>
      <c r="D1759" s="10"/>
      <c r="E1759" s="11"/>
      <c r="F1759" s="11"/>
      <c r="G1759" s="10"/>
      <c r="H1759" s="10"/>
      <c r="I1759" s="10"/>
      <c r="J1759" s="12" t="str">
        <f aca="false">IF(D1759="","",IFERROR(INDEX(Categories!$B$2:$B$38,MATCH(D1759,Categories!$A$2:$A$38,0)),"?"))</f>
        <v/>
      </c>
      <c r="K1759" s="12" t="str">
        <f aca="false">IF(AND(A1759="",D1759="",E1759="",F1759=""),"",IF(A1759="","Add a date",IF(D1759="","Pick a category",IF(J1759="?","Category not on Categories tab",IF(AND(E1759&lt;&gt;"",F1759&lt;&gt;""),"Use In OR Out, not both",IF(AND(E1759="",F1759=""),"Add an amount",""))))))</f>
        <v/>
      </c>
    </row>
    <row r="1760" customFormat="false" ht="15" hidden="false" customHeight="false" outlineLevel="0" collapsed="false">
      <c r="A1760" s="9"/>
      <c r="B1760" s="10"/>
      <c r="C1760" s="10"/>
      <c r="D1760" s="10"/>
      <c r="E1760" s="11"/>
      <c r="F1760" s="11"/>
      <c r="G1760" s="10"/>
      <c r="H1760" s="10"/>
      <c r="I1760" s="10"/>
      <c r="J1760" s="12" t="str">
        <f aca="false">IF(D1760="","",IFERROR(INDEX(Categories!$B$2:$B$38,MATCH(D1760,Categories!$A$2:$A$38,0)),"?"))</f>
        <v/>
      </c>
      <c r="K1760" s="12" t="str">
        <f aca="false">IF(AND(A1760="",D1760="",E1760="",F1760=""),"",IF(A1760="","Add a date",IF(D1760="","Pick a category",IF(J1760="?","Category not on Categories tab",IF(AND(E1760&lt;&gt;"",F1760&lt;&gt;""),"Use In OR Out, not both",IF(AND(E1760="",F1760=""),"Add an amount",""))))))</f>
        <v/>
      </c>
    </row>
    <row r="1761" customFormat="false" ht="15" hidden="false" customHeight="false" outlineLevel="0" collapsed="false">
      <c r="A1761" s="9"/>
      <c r="B1761" s="10"/>
      <c r="C1761" s="10"/>
      <c r="D1761" s="10"/>
      <c r="E1761" s="11"/>
      <c r="F1761" s="11"/>
      <c r="G1761" s="10"/>
      <c r="H1761" s="10"/>
      <c r="I1761" s="10"/>
      <c r="J1761" s="12" t="str">
        <f aca="false">IF(D1761="","",IFERROR(INDEX(Categories!$B$2:$B$38,MATCH(D1761,Categories!$A$2:$A$38,0)),"?"))</f>
        <v/>
      </c>
      <c r="K1761" s="12" t="str">
        <f aca="false">IF(AND(A1761="",D1761="",E1761="",F1761=""),"",IF(A1761="","Add a date",IF(D1761="","Pick a category",IF(J1761="?","Category not on Categories tab",IF(AND(E1761&lt;&gt;"",F1761&lt;&gt;""),"Use In OR Out, not both",IF(AND(E1761="",F1761=""),"Add an amount",""))))))</f>
        <v/>
      </c>
    </row>
    <row r="1762" customFormat="false" ht="15" hidden="false" customHeight="false" outlineLevel="0" collapsed="false">
      <c r="A1762" s="9"/>
      <c r="B1762" s="10"/>
      <c r="C1762" s="10"/>
      <c r="D1762" s="10"/>
      <c r="E1762" s="11"/>
      <c r="F1762" s="11"/>
      <c r="G1762" s="10"/>
      <c r="H1762" s="10"/>
      <c r="I1762" s="10"/>
      <c r="J1762" s="12" t="str">
        <f aca="false">IF(D1762="","",IFERROR(INDEX(Categories!$B$2:$B$38,MATCH(D1762,Categories!$A$2:$A$38,0)),"?"))</f>
        <v/>
      </c>
      <c r="K1762" s="12" t="str">
        <f aca="false">IF(AND(A1762="",D1762="",E1762="",F1762=""),"",IF(A1762="","Add a date",IF(D1762="","Pick a category",IF(J1762="?","Category not on Categories tab",IF(AND(E1762&lt;&gt;"",F1762&lt;&gt;""),"Use In OR Out, not both",IF(AND(E1762="",F1762=""),"Add an amount",""))))))</f>
        <v/>
      </c>
    </row>
    <row r="1763" customFormat="false" ht="15" hidden="false" customHeight="false" outlineLevel="0" collapsed="false">
      <c r="A1763" s="9"/>
      <c r="B1763" s="10"/>
      <c r="C1763" s="10"/>
      <c r="D1763" s="10"/>
      <c r="E1763" s="11"/>
      <c r="F1763" s="11"/>
      <c r="G1763" s="10"/>
      <c r="H1763" s="10"/>
      <c r="I1763" s="10"/>
      <c r="J1763" s="12" t="str">
        <f aca="false">IF(D1763="","",IFERROR(INDEX(Categories!$B$2:$B$38,MATCH(D1763,Categories!$A$2:$A$38,0)),"?"))</f>
        <v/>
      </c>
      <c r="K1763" s="12" t="str">
        <f aca="false">IF(AND(A1763="",D1763="",E1763="",F1763=""),"",IF(A1763="","Add a date",IF(D1763="","Pick a category",IF(J1763="?","Category not on Categories tab",IF(AND(E1763&lt;&gt;"",F1763&lt;&gt;""),"Use In OR Out, not both",IF(AND(E1763="",F1763=""),"Add an amount",""))))))</f>
        <v/>
      </c>
    </row>
    <row r="1764" customFormat="false" ht="15" hidden="false" customHeight="false" outlineLevel="0" collapsed="false">
      <c r="A1764" s="9"/>
      <c r="B1764" s="10"/>
      <c r="C1764" s="10"/>
      <c r="D1764" s="10"/>
      <c r="E1764" s="11"/>
      <c r="F1764" s="11"/>
      <c r="G1764" s="10"/>
      <c r="H1764" s="10"/>
      <c r="I1764" s="10"/>
      <c r="J1764" s="12" t="str">
        <f aca="false">IF(D1764="","",IFERROR(INDEX(Categories!$B$2:$B$38,MATCH(D1764,Categories!$A$2:$A$38,0)),"?"))</f>
        <v/>
      </c>
      <c r="K1764" s="12" t="str">
        <f aca="false">IF(AND(A1764="",D1764="",E1764="",F1764=""),"",IF(A1764="","Add a date",IF(D1764="","Pick a category",IF(J1764="?","Category not on Categories tab",IF(AND(E1764&lt;&gt;"",F1764&lt;&gt;""),"Use In OR Out, not both",IF(AND(E1764="",F1764=""),"Add an amount",""))))))</f>
        <v/>
      </c>
    </row>
    <row r="1765" customFormat="false" ht="15" hidden="false" customHeight="false" outlineLevel="0" collapsed="false">
      <c r="A1765" s="9"/>
      <c r="B1765" s="10"/>
      <c r="C1765" s="10"/>
      <c r="D1765" s="10"/>
      <c r="E1765" s="11"/>
      <c r="F1765" s="11"/>
      <c r="G1765" s="10"/>
      <c r="H1765" s="10"/>
      <c r="I1765" s="10"/>
      <c r="J1765" s="12" t="str">
        <f aca="false">IF(D1765="","",IFERROR(INDEX(Categories!$B$2:$B$38,MATCH(D1765,Categories!$A$2:$A$38,0)),"?"))</f>
        <v/>
      </c>
      <c r="K1765" s="12" t="str">
        <f aca="false">IF(AND(A1765="",D1765="",E1765="",F1765=""),"",IF(A1765="","Add a date",IF(D1765="","Pick a category",IF(J1765="?","Category not on Categories tab",IF(AND(E1765&lt;&gt;"",F1765&lt;&gt;""),"Use In OR Out, not both",IF(AND(E1765="",F1765=""),"Add an amount",""))))))</f>
        <v/>
      </c>
    </row>
    <row r="1766" customFormat="false" ht="15" hidden="false" customHeight="false" outlineLevel="0" collapsed="false">
      <c r="A1766" s="9"/>
      <c r="B1766" s="10"/>
      <c r="C1766" s="10"/>
      <c r="D1766" s="10"/>
      <c r="E1766" s="11"/>
      <c r="F1766" s="11"/>
      <c r="G1766" s="10"/>
      <c r="H1766" s="10"/>
      <c r="I1766" s="10"/>
      <c r="J1766" s="12" t="str">
        <f aca="false">IF(D1766="","",IFERROR(INDEX(Categories!$B$2:$B$38,MATCH(D1766,Categories!$A$2:$A$38,0)),"?"))</f>
        <v/>
      </c>
      <c r="K1766" s="12" t="str">
        <f aca="false">IF(AND(A1766="",D1766="",E1766="",F1766=""),"",IF(A1766="","Add a date",IF(D1766="","Pick a category",IF(J1766="?","Category not on Categories tab",IF(AND(E1766&lt;&gt;"",F1766&lt;&gt;""),"Use In OR Out, not both",IF(AND(E1766="",F1766=""),"Add an amount",""))))))</f>
        <v/>
      </c>
    </row>
    <row r="1767" customFormat="false" ht="15" hidden="false" customHeight="false" outlineLevel="0" collapsed="false">
      <c r="A1767" s="9"/>
      <c r="B1767" s="10"/>
      <c r="C1767" s="10"/>
      <c r="D1767" s="10"/>
      <c r="E1767" s="11"/>
      <c r="F1767" s="11"/>
      <c r="G1767" s="10"/>
      <c r="H1767" s="10"/>
      <c r="I1767" s="10"/>
      <c r="J1767" s="12" t="str">
        <f aca="false">IF(D1767="","",IFERROR(INDEX(Categories!$B$2:$B$38,MATCH(D1767,Categories!$A$2:$A$38,0)),"?"))</f>
        <v/>
      </c>
      <c r="K1767" s="12" t="str">
        <f aca="false">IF(AND(A1767="",D1767="",E1767="",F1767=""),"",IF(A1767="","Add a date",IF(D1767="","Pick a category",IF(J1767="?","Category not on Categories tab",IF(AND(E1767&lt;&gt;"",F1767&lt;&gt;""),"Use In OR Out, not both",IF(AND(E1767="",F1767=""),"Add an amount",""))))))</f>
        <v/>
      </c>
    </row>
    <row r="1768" customFormat="false" ht="15" hidden="false" customHeight="false" outlineLevel="0" collapsed="false">
      <c r="A1768" s="9"/>
      <c r="B1768" s="10"/>
      <c r="C1768" s="10"/>
      <c r="D1768" s="10"/>
      <c r="E1768" s="11"/>
      <c r="F1768" s="11"/>
      <c r="G1768" s="10"/>
      <c r="H1768" s="10"/>
      <c r="I1768" s="10"/>
      <c r="J1768" s="12" t="str">
        <f aca="false">IF(D1768="","",IFERROR(INDEX(Categories!$B$2:$B$38,MATCH(D1768,Categories!$A$2:$A$38,0)),"?"))</f>
        <v/>
      </c>
      <c r="K1768" s="12" t="str">
        <f aca="false">IF(AND(A1768="",D1768="",E1768="",F1768=""),"",IF(A1768="","Add a date",IF(D1768="","Pick a category",IF(J1768="?","Category not on Categories tab",IF(AND(E1768&lt;&gt;"",F1768&lt;&gt;""),"Use In OR Out, not both",IF(AND(E1768="",F1768=""),"Add an amount",""))))))</f>
        <v/>
      </c>
    </row>
    <row r="1769" customFormat="false" ht="15" hidden="false" customHeight="false" outlineLevel="0" collapsed="false">
      <c r="A1769" s="9"/>
      <c r="B1769" s="10"/>
      <c r="C1769" s="10"/>
      <c r="D1769" s="10"/>
      <c r="E1769" s="11"/>
      <c r="F1769" s="11"/>
      <c r="G1769" s="10"/>
      <c r="H1769" s="10"/>
      <c r="I1769" s="10"/>
      <c r="J1769" s="12" t="str">
        <f aca="false">IF(D1769="","",IFERROR(INDEX(Categories!$B$2:$B$38,MATCH(D1769,Categories!$A$2:$A$38,0)),"?"))</f>
        <v/>
      </c>
      <c r="K1769" s="12" t="str">
        <f aca="false">IF(AND(A1769="",D1769="",E1769="",F1769=""),"",IF(A1769="","Add a date",IF(D1769="","Pick a category",IF(J1769="?","Category not on Categories tab",IF(AND(E1769&lt;&gt;"",F1769&lt;&gt;""),"Use In OR Out, not both",IF(AND(E1769="",F1769=""),"Add an amount",""))))))</f>
        <v/>
      </c>
    </row>
    <row r="1770" customFormat="false" ht="15" hidden="false" customHeight="false" outlineLevel="0" collapsed="false">
      <c r="A1770" s="9"/>
      <c r="B1770" s="10"/>
      <c r="C1770" s="10"/>
      <c r="D1770" s="10"/>
      <c r="E1770" s="11"/>
      <c r="F1770" s="11"/>
      <c r="G1770" s="10"/>
      <c r="H1770" s="10"/>
      <c r="I1770" s="10"/>
      <c r="J1770" s="12" t="str">
        <f aca="false">IF(D1770="","",IFERROR(INDEX(Categories!$B$2:$B$38,MATCH(D1770,Categories!$A$2:$A$38,0)),"?"))</f>
        <v/>
      </c>
      <c r="K1770" s="12" t="str">
        <f aca="false">IF(AND(A1770="",D1770="",E1770="",F1770=""),"",IF(A1770="","Add a date",IF(D1770="","Pick a category",IF(J1770="?","Category not on Categories tab",IF(AND(E1770&lt;&gt;"",F1770&lt;&gt;""),"Use In OR Out, not both",IF(AND(E1770="",F1770=""),"Add an amount",""))))))</f>
        <v/>
      </c>
    </row>
    <row r="1771" customFormat="false" ht="15" hidden="false" customHeight="false" outlineLevel="0" collapsed="false">
      <c r="A1771" s="9"/>
      <c r="B1771" s="10"/>
      <c r="C1771" s="10"/>
      <c r="D1771" s="10"/>
      <c r="E1771" s="11"/>
      <c r="F1771" s="11"/>
      <c r="G1771" s="10"/>
      <c r="H1771" s="10"/>
      <c r="I1771" s="10"/>
      <c r="J1771" s="12" t="str">
        <f aca="false">IF(D1771="","",IFERROR(INDEX(Categories!$B$2:$B$38,MATCH(D1771,Categories!$A$2:$A$38,0)),"?"))</f>
        <v/>
      </c>
      <c r="K1771" s="12" t="str">
        <f aca="false">IF(AND(A1771="",D1771="",E1771="",F1771=""),"",IF(A1771="","Add a date",IF(D1771="","Pick a category",IF(J1771="?","Category not on Categories tab",IF(AND(E1771&lt;&gt;"",F1771&lt;&gt;""),"Use In OR Out, not both",IF(AND(E1771="",F1771=""),"Add an amount",""))))))</f>
        <v/>
      </c>
    </row>
    <row r="1772" customFormat="false" ht="15" hidden="false" customHeight="false" outlineLevel="0" collapsed="false">
      <c r="A1772" s="9"/>
      <c r="B1772" s="10"/>
      <c r="C1772" s="10"/>
      <c r="D1772" s="10"/>
      <c r="E1772" s="11"/>
      <c r="F1772" s="11"/>
      <c r="G1772" s="10"/>
      <c r="H1772" s="10"/>
      <c r="I1772" s="10"/>
      <c r="J1772" s="12" t="str">
        <f aca="false">IF(D1772="","",IFERROR(INDEX(Categories!$B$2:$B$38,MATCH(D1772,Categories!$A$2:$A$38,0)),"?"))</f>
        <v/>
      </c>
      <c r="K1772" s="12" t="str">
        <f aca="false">IF(AND(A1772="",D1772="",E1772="",F1772=""),"",IF(A1772="","Add a date",IF(D1772="","Pick a category",IF(J1772="?","Category not on Categories tab",IF(AND(E1772&lt;&gt;"",F1772&lt;&gt;""),"Use In OR Out, not both",IF(AND(E1772="",F1772=""),"Add an amount",""))))))</f>
        <v/>
      </c>
    </row>
    <row r="1773" customFormat="false" ht="15" hidden="false" customHeight="false" outlineLevel="0" collapsed="false">
      <c r="A1773" s="9"/>
      <c r="B1773" s="10"/>
      <c r="C1773" s="10"/>
      <c r="D1773" s="10"/>
      <c r="E1773" s="11"/>
      <c r="F1773" s="11"/>
      <c r="G1773" s="10"/>
      <c r="H1773" s="10"/>
      <c r="I1773" s="10"/>
      <c r="J1773" s="12" t="str">
        <f aca="false">IF(D1773="","",IFERROR(INDEX(Categories!$B$2:$B$38,MATCH(D1773,Categories!$A$2:$A$38,0)),"?"))</f>
        <v/>
      </c>
      <c r="K1773" s="12" t="str">
        <f aca="false">IF(AND(A1773="",D1773="",E1773="",F1773=""),"",IF(A1773="","Add a date",IF(D1773="","Pick a category",IF(J1773="?","Category not on Categories tab",IF(AND(E1773&lt;&gt;"",F1773&lt;&gt;""),"Use In OR Out, not both",IF(AND(E1773="",F1773=""),"Add an amount",""))))))</f>
        <v/>
      </c>
    </row>
    <row r="1774" customFormat="false" ht="15" hidden="false" customHeight="false" outlineLevel="0" collapsed="false">
      <c r="A1774" s="9"/>
      <c r="B1774" s="10"/>
      <c r="C1774" s="10"/>
      <c r="D1774" s="10"/>
      <c r="E1774" s="11"/>
      <c r="F1774" s="11"/>
      <c r="G1774" s="10"/>
      <c r="H1774" s="10"/>
      <c r="I1774" s="10"/>
      <c r="J1774" s="12" t="str">
        <f aca="false">IF(D1774="","",IFERROR(INDEX(Categories!$B$2:$B$38,MATCH(D1774,Categories!$A$2:$A$38,0)),"?"))</f>
        <v/>
      </c>
      <c r="K1774" s="12" t="str">
        <f aca="false">IF(AND(A1774="",D1774="",E1774="",F1774=""),"",IF(A1774="","Add a date",IF(D1774="","Pick a category",IF(J1774="?","Category not on Categories tab",IF(AND(E1774&lt;&gt;"",F1774&lt;&gt;""),"Use In OR Out, not both",IF(AND(E1774="",F1774=""),"Add an amount",""))))))</f>
        <v/>
      </c>
    </row>
    <row r="1775" customFormat="false" ht="15" hidden="false" customHeight="false" outlineLevel="0" collapsed="false">
      <c r="A1775" s="9"/>
      <c r="B1775" s="10"/>
      <c r="C1775" s="10"/>
      <c r="D1775" s="10"/>
      <c r="E1775" s="11"/>
      <c r="F1775" s="11"/>
      <c r="G1775" s="10"/>
      <c r="H1775" s="10"/>
      <c r="I1775" s="10"/>
      <c r="J1775" s="12" t="str">
        <f aca="false">IF(D1775="","",IFERROR(INDEX(Categories!$B$2:$B$38,MATCH(D1775,Categories!$A$2:$A$38,0)),"?"))</f>
        <v/>
      </c>
      <c r="K1775" s="12" t="str">
        <f aca="false">IF(AND(A1775="",D1775="",E1775="",F1775=""),"",IF(A1775="","Add a date",IF(D1775="","Pick a category",IF(J1775="?","Category not on Categories tab",IF(AND(E1775&lt;&gt;"",F1775&lt;&gt;""),"Use In OR Out, not both",IF(AND(E1775="",F1775=""),"Add an amount",""))))))</f>
        <v/>
      </c>
    </row>
    <row r="1776" customFormat="false" ht="15" hidden="false" customHeight="false" outlineLevel="0" collapsed="false">
      <c r="A1776" s="9"/>
      <c r="B1776" s="10"/>
      <c r="C1776" s="10"/>
      <c r="D1776" s="10"/>
      <c r="E1776" s="11"/>
      <c r="F1776" s="11"/>
      <c r="G1776" s="10"/>
      <c r="H1776" s="10"/>
      <c r="I1776" s="10"/>
      <c r="J1776" s="12" t="str">
        <f aca="false">IF(D1776="","",IFERROR(INDEX(Categories!$B$2:$B$38,MATCH(D1776,Categories!$A$2:$A$38,0)),"?"))</f>
        <v/>
      </c>
      <c r="K1776" s="12" t="str">
        <f aca="false">IF(AND(A1776="",D1776="",E1776="",F1776=""),"",IF(A1776="","Add a date",IF(D1776="","Pick a category",IF(J1776="?","Category not on Categories tab",IF(AND(E1776&lt;&gt;"",F1776&lt;&gt;""),"Use In OR Out, not both",IF(AND(E1776="",F1776=""),"Add an amount",""))))))</f>
        <v/>
      </c>
    </row>
    <row r="1777" customFormat="false" ht="15" hidden="false" customHeight="false" outlineLevel="0" collapsed="false">
      <c r="A1777" s="9"/>
      <c r="B1777" s="10"/>
      <c r="C1777" s="10"/>
      <c r="D1777" s="10"/>
      <c r="E1777" s="11"/>
      <c r="F1777" s="11"/>
      <c r="G1777" s="10"/>
      <c r="H1777" s="10"/>
      <c r="I1777" s="10"/>
      <c r="J1777" s="12" t="str">
        <f aca="false">IF(D1777="","",IFERROR(INDEX(Categories!$B$2:$B$38,MATCH(D1777,Categories!$A$2:$A$38,0)),"?"))</f>
        <v/>
      </c>
      <c r="K1777" s="12" t="str">
        <f aca="false">IF(AND(A1777="",D1777="",E1777="",F1777=""),"",IF(A1777="","Add a date",IF(D1777="","Pick a category",IF(J1777="?","Category not on Categories tab",IF(AND(E1777&lt;&gt;"",F1777&lt;&gt;""),"Use In OR Out, not both",IF(AND(E1777="",F1777=""),"Add an amount",""))))))</f>
        <v/>
      </c>
    </row>
    <row r="1778" customFormat="false" ht="15" hidden="false" customHeight="false" outlineLevel="0" collapsed="false">
      <c r="A1778" s="9"/>
      <c r="B1778" s="10"/>
      <c r="C1778" s="10"/>
      <c r="D1778" s="10"/>
      <c r="E1778" s="11"/>
      <c r="F1778" s="11"/>
      <c r="G1778" s="10"/>
      <c r="H1778" s="10"/>
      <c r="I1778" s="10"/>
      <c r="J1778" s="12" t="str">
        <f aca="false">IF(D1778="","",IFERROR(INDEX(Categories!$B$2:$B$38,MATCH(D1778,Categories!$A$2:$A$38,0)),"?"))</f>
        <v/>
      </c>
      <c r="K1778" s="12" t="str">
        <f aca="false">IF(AND(A1778="",D1778="",E1778="",F1778=""),"",IF(A1778="","Add a date",IF(D1778="","Pick a category",IF(J1778="?","Category not on Categories tab",IF(AND(E1778&lt;&gt;"",F1778&lt;&gt;""),"Use In OR Out, not both",IF(AND(E1778="",F1778=""),"Add an amount",""))))))</f>
        <v/>
      </c>
    </row>
    <row r="1779" customFormat="false" ht="15" hidden="false" customHeight="false" outlineLevel="0" collapsed="false">
      <c r="A1779" s="9"/>
      <c r="B1779" s="10"/>
      <c r="C1779" s="10"/>
      <c r="D1779" s="10"/>
      <c r="E1779" s="11"/>
      <c r="F1779" s="11"/>
      <c r="G1779" s="10"/>
      <c r="H1779" s="10"/>
      <c r="I1779" s="10"/>
      <c r="J1779" s="12" t="str">
        <f aca="false">IF(D1779="","",IFERROR(INDEX(Categories!$B$2:$B$38,MATCH(D1779,Categories!$A$2:$A$38,0)),"?"))</f>
        <v/>
      </c>
      <c r="K1779" s="12" t="str">
        <f aca="false">IF(AND(A1779="",D1779="",E1779="",F1779=""),"",IF(A1779="","Add a date",IF(D1779="","Pick a category",IF(J1779="?","Category not on Categories tab",IF(AND(E1779&lt;&gt;"",F1779&lt;&gt;""),"Use In OR Out, not both",IF(AND(E1779="",F1779=""),"Add an amount",""))))))</f>
        <v/>
      </c>
    </row>
    <row r="1780" customFormat="false" ht="15" hidden="false" customHeight="false" outlineLevel="0" collapsed="false">
      <c r="A1780" s="9"/>
      <c r="B1780" s="10"/>
      <c r="C1780" s="10"/>
      <c r="D1780" s="10"/>
      <c r="E1780" s="11"/>
      <c r="F1780" s="11"/>
      <c r="G1780" s="10"/>
      <c r="H1780" s="10"/>
      <c r="I1780" s="10"/>
      <c r="J1780" s="12" t="str">
        <f aca="false">IF(D1780="","",IFERROR(INDEX(Categories!$B$2:$B$38,MATCH(D1780,Categories!$A$2:$A$38,0)),"?"))</f>
        <v/>
      </c>
      <c r="K1780" s="12" t="str">
        <f aca="false">IF(AND(A1780="",D1780="",E1780="",F1780=""),"",IF(A1780="","Add a date",IF(D1780="","Pick a category",IF(J1780="?","Category not on Categories tab",IF(AND(E1780&lt;&gt;"",F1780&lt;&gt;""),"Use In OR Out, not both",IF(AND(E1780="",F1780=""),"Add an amount",""))))))</f>
        <v/>
      </c>
    </row>
    <row r="1781" customFormat="false" ht="15" hidden="false" customHeight="false" outlineLevel="0" collapsed="false">
      <c r="A1781" s="9"/>
      <c r="B1781" s="10"/>
      <c r="C1781" s="10"/>
      <c r="D1781" s="10"/>
      <c r="E1781" s="11"/>
      <c r="F1781" s="11"/>
      <c r="G1781" s="10"/>
      <c r="H1781" s="10"/>
      <c r="I1781" s="10"/>
      <c r="J1781" s="12" t="str">
        <f aca="false">IF(D1781="","",IFERROR(INDEX(Categories!$B$2:$B$38,MATCH(D1781,Categories!$A$2:$A$38,0)),"?"))</f>
        <v/>
      </c>
      <c r="K1781" s="12" t="str">
        <f aca="false">IF(AND(A1781="",D1781="",E1781="",F1781=""),"",IF(A1781="","Add a date",IF(D1781="","Pick a category",IF(J1781="?","Category not on Categories tab",IF(AND(E1781&lt;&gt;"",F1781&lt;&gt;""),"Use In OR Out, not both",IF(AND(E1781="",F1781=""),"Add an amount",""))))))</f>
        <v/>
      </c>
    </row>
    <row r="1782" customFormat="false" ht="15" hidden="false" customHeight="false" outlineLevel="0" collapsed="false">
      <c r="A1782" s="9"/>
      <c r="B1782" s="10"/>
      <c r="C1782" s="10"/>
      <c r="D1782" s="10"/>
      <c r="E1782" s="11"/>
      <c r="F1782" s="11"/>
      <c r="G1782" s="10"/>
      <c r="H1782" s="10"/>
      <c r="I1782" s="10"/>
      <c r="J1782" s="12" t="str">
        <f aca="false">IF(D1782="","",IFERROR(INDEX(Categories!$B$2:$B$38,MATCH(D1782,Categories!$A$2:$A$38,0)),"?"))</f>
        <v/>
      </c>
      <c r="K1782" s="12" t="str">
        <f aca="false">IF(AND(A1782="",D1782="",E1782="",F1782=""),"",IF(A1782="","Add a date",IF(D1782="","Pick a category",IF(J1782="?","Category not on Categories tab",IF(AND(E1782&lt;&gt;"",F1782&lt;&gt;""),"Use In OR Out, not both",IF(AND(E1782="",F1782=""),"Add an amount",""))))))</f>
        <v/>
      </c>
    </row>
    <row r="1783" customFormat="false" ht="15" hidden="false" customHeight="false" outlineLevel="0" collapsed="false">
      <c r="A1783" s="9"/>
      <c r="B1783" s="10"/>
      <c r="C1783" s="10"/>
      <c r="D1783" s="10"/>
      <c r="E1783" s="11"/>
      <c r="F1783" s="11"/>
      <c r="G1783" s="10"/>
      <c r="H1783" s="10"/>
      <c r="I1783" s="10"/>
      <c r="J1783" s="12" t="str">
        <f aca="false">IF(D1783="","",IFERROR(INDEX(Categories!$B$2:$B$38,MATCH(D1783,Categories!$A$2:$A$38,0)),"?"))</f>
        <v/>
      </c>
      <c r="K1783" s="12" t="str">
        <f aca="false">IF(AND(A1783="",D1783="",E1783="",F1783=""),"",IF(A1783="","Add a date",IF(D1783="","Pick a category",IF(J1783="?","Category not on Categories tab",IF(AND(E1783&lt;&gt;"",F1783&lt;&gt;""),"Use In OR Out, not both",IF(AND(E1783="",F1783=""),"Add an amount",""))))))</f>
        <v/>
      </c>
    </row>
    <row r="1784" customFormat="false" ht="15" hidden="false" customHeight="false" outlineLevel="0" collapsed="false">
      <c r="A1784" s="9"/>
      <c r="B1784" s="10"/>
      <c r="C1784" s="10"/>
      <c r="D1784" s="10"/>
      <c r="E1784" s="11"/>
      <c r="F1784" s="11"/>
      <c r="G1784" s="10"/>
      <c r="H1784" s="10"/>
      <c r="I1784" s="10"/>
      <c r="J1784" s="12" t="str">
        <f aca="false">IF(D1784="","",IFERROR(INDEX(Categories!$B$2:$B$38,MATCH(D1784,Categories!$A$2:$A$38,0)),"?"))</f>
        <v/>
      </c>
      <c r="K1784" s="12" t="str">
        <f aca="false">IF(AND(A1784="",D1784="",E1784="",F1784=""),"",IF(A1784="","Add a date",IF(D1784="","Pick a category",IF(J1784="?","Category not on Categories tab",IF(AND(E1784&lt;&gt;"",F1784&lt;&gt;""),"Use In OR Out, not both",IF(AND(E1784="",F1784=""),"Add an amount",""))))))</f>
        <v/>
      </c>
    </row>
    <row r="1785" customFormat="false" ht="15" hidden="false" customHeight="false" outlineLevel="0" collapsed="false">
      <c r="A1785" s="9"/>
      <c r="B1785" s="10"/>
      <c r="C1785" s="10"/>
      <c r="D1785" s="10"/>
      <c r="E1785" s="11"/>
      <c r="F1785" s="11"/>
      <c r="G1785" s="10"/>
      <c r="H1785" s="10"/>
      <c r="I1785" s="10"/>
      <c r="J1785" s="12" t="str">
        <f aca="false">IF(D1785="","",IFERROR(INDEX(Categories!$B$2:$B$38,MATCH(D1785,Categories!$A$2:$A$38,0)),"?"))</f>
        <v/>
      </c>
      <c r="K1785" s="12" t="str">
        <f aca="false">IF(AND(A1785="",D1785="",E1785="",F1785=""),"",IF(A1785="","Add a date",IF(D1785="","Pick a category",IF(J1785="?","Category not on Categories tab",IF(AND(E1785&lt;&gt;"",F1785&lt;&gt;""),"Use In OR Out, not both",IF(AND(E1785="",F1785=""),"Add an amount",""))))))</f>
        <v/>
      </c>
    </row>
    <row r="1786" customFormat="false" ht="15" hidden="false" customHeight="false" outlineLevel="0" collapsed="false">
      <c r="A1786" s="9"/>
      <c r="B1786" s="10"/>
      <c r="C1786" s="10"/>
      <c r="D1786" s="10"/>
      <c r="E1786" s="11"/>
      <c r="F1786" s="11"/>
      <c r="G1786" s="10"/>
      <c r="H1786" s="10"/>
      <c r="I1786" s="10"/>
      <c r="J1786" s="12" t="str">
        <f aca="false">IF(D1786="","",IFERROR(INDEX(Categories!$B$2:$B$38,MATCH(D1786,Categories!$A$2:$A$38,0)),"?"))</f>
        <v/>
      </c>
      <c r="K1786" s="12" t="str">
        <f aca="false">IF(AND(A1786="",D1786="",E1786="",F1786=""),"",IF(A1786="","Add a date",IF(D1786="","Pick a category",IF(J1786="?","Category not on Categories tab",IF(AND(E1786&lt;&gt;"",F1786&lt;&gt;""),"Use In OR Out, not both",IF(AND(E1786="",F1786=""),"Add an amount",""))))))</f>
        <v/>
      </c>
    </row>
    <row r="1787" customFormat="false" ht="15" hidden="false" customHeight="false" outlineLevel="0" collapsed="false">
      <c r="A1787" s="9"/>
      <c r="B1787" s="10"/>
      <c r="C1787" s="10"/>
      <c r="D1787" s="10"/>
      <c r="E1787" s="11"/>
      <c r="F1787" s="11"/>
      <c r="G1787" s="10"/>
      <c r="H1787" s="10"/>
      <c r="I1787" s="10"/>
      <c r="J1787" s="12" t="str">
        <f aca="false">IF(D1787="","",IFERROR(INDEX(Categories!$B$2:$B$38,MATCH(D1787,Categories!$A$2:$A$38,0)),"?"))</f>
        <v/>
      </c>
      <c r="K1787" s="12" t="str">
        <f aca="false">IF(AND(A1787="",D1787="",E1787="",F1787=""),"",IF(A1787="","Add a date",IF(D1787="","Pick a category",IF(J1787="?","Category not on Categories tab",IF(AND(E1787&lt;&gt;"",F1787&lt;&gt;""),"Use In OR Out, not both",IF(AND(E1787="",F1787=""),"Add an amount",""))))))</f>
        <v/>
      </c>
    </row>
    <row r="1788" customFormat="false" ht="15" hidden="false" customHeight="false" outlineLevel="0" collapsed="false">
      <c r="A1788" s="9"/>
      <c r="B1788" s="10"/>
      <c r="C1788" s="10"/>
      <c r="D1788" s="10"/>
      <c r="E1788" s="11"/>
      <c r="F1788" s="11"/>
      <c r="G1788" s="10"/>
      <c r="H1788" s="10"/>
      <c r="I1788" s="10"/>
      <c r="J1788" s="12" t="str">
        <f aca="false">IF(D1788="","",IFERROR(INDEX(Categories!$B$2:$B$38,MATCH(D1788,Categories!$A$2:$A$38,0)),"?"))</f>
        <v/>
      </c>
      <c r="K1788" s="12" t="str">
        <f aca="false">IF(AND(A1788="",D1788="",E1788="",F1788=""),"",IF(A1788="","Add a date",IF(D1788="","Pick a category",IF(J1788="?","Category not on Categories tab",IF(AND(E1788&lt;&gt;"",F1788&lt;&gt;""),"Use In OR Out, not both",IF(AND(E1788="",F1788=""),"Add an amount",""))))))</f>
        <v/>
      </c>
    </row>
    <row r="1789" customFormat="false" ht="15" hidden="false" customHeight="false" outlineLevel="0" collapsed="false">
      <c r="A1789" s="9"/>
      <c r="B1789" s="10"/>
      <c r="C1789" s="10"/>
      <c r="D1789" s="10"/>
      <c r="E1789" s="11"/>
      <c r="F1789" s="11"/>
      <c r="G1789" s="10"/>
      <c r="H1789" s="10"/>
      <c r="I1789" s="10"/>
      <c r="J1789" s="12" t="str">
        <f aca="false">IF(D1789="","",IFERROR(INDEX(Categories!$B$2:$B$38,MATCH(D1789,Categories!$A$2:$A$38,0)),"?"))</f>
        <v/>
      </c>
      <c r="K1789" s="12" t="str">
        <f aca="false">IF(AND(A1789="",D1789="",E1789="",F1789=""),"",IF(A1789="","Add a date",IF(D1789="","Pick a category",IF(J1789="?","Category not on Categories tab",IF(AND(E1789&lt;&gt;"",F1789&lt;&gt;""),"Use In OR Out, not both",IF(AND(E1789="",F1789=""),"Add an amount",""))))))</f>
        <v/>
      </c>
    </row>
    <row r="1790" customFormat="false" ht="15" hidden="false" customHeight="false" outlineLevel="0" collapsed="false">
      <c r="A1790" s="9"/>
      <c r="B1790" s="10"/>
      <c r="C1790" s="10"/>
      <c r="D1790" s="10"/>
      <c r="E1790" s="11"/>
      <c r="F1790" s="11"/>
      <c r="G1790" s="10"/>
      <c r="H1790" s="10"/>
      <c r="I1790" s="10"/>
      <c r="J1790" s="12" t="str">
        <f aca="false">IF(D1790="","",IFERROR(INDEX(Categories!$B$2:$B$38,MATCH(D1790,Categories!$A$2:$A$38,0)),"?"))</f>
        <v/>
      </c>
      <c r="K1790" s="12" t="str">
        <f aca="false">IF(AND(A1790="",D1790="",E1790="",F1790=""),"",IF(A1790="","Add a date",IF(D1790="","Pick a category",IF(J1790="?","Category not on Categories tab",IF(AND(E1790&lt;&gt;"",F1790&lt;&gt;""),"Use In OR Out, not both",IF(AND(E1790="",F1790=""),"Add an amount",""))))))</f>
        <v/>
      </c>
    </row>
    <row r="1791" customFormat="false" ht="15" hidden="false" customHeight="false" outlineLevel="0" collapsed="false">
      <c r="A1791" s="9"/>
      <c r="B1791" s="10"/>
      <c r="C1791" s="10"/>
      <c r="D1791" s="10"/>
      <c r="E1791" s="11"/>
      <c r="F1791" s="11"/>
      <c r="G1791" s="10"/>
      <c r="H1791" s="10"/>
      <c r="I1791" s="10"/>
      <c r="J1791" s="12" t="str">
        <f aca="false">IF(D1791="","",IFERROR(INDEX(Categories!$B$2:$B$38,MATCH(D1791,Categories!$A$2:$A$38,0)),"?"))</f>
        <v/>
      </c>
      <c r="K1791" s="12" t="str">
        <f aca="false">IF(AND(A1791="",D1791="",E1791="",F1791=""),"",IF(A1791="","Add a date",IF(D1791="","Pick a category",IF(J1791="?","Category not on Categories tab",IF(AND(E1791&lt;&gt;"",F1791&lt;&gt;""),"Use In OR Out, not both",IF(AND(E1791="",F1791=""),"Add an amount",""))))))</f>
        <v/>
      </c>
    </row>
    <row r="1792" customFormat="false" ht="15" hidden="false" customHeight="false" outlineLevel="0" collapsed="false">
      <c r="A1792" s="9"/>
      <c r="B1792" s="10"/>
      <c r="C1792" s="10"/>
      <c r="D1792" s="10"/>
      <c r="E1792" s="11"/>
      <c r="F1792" s="11"/>
      <c r="G1792" s="10"/>
      <c r="H1792" s="10"/>
      <c r="I1792" s="10"/>
      <c r="J1792" s="12" t="str">
        <f aca="false">IF(D1792="","",IFERROR(INDEX(Categories!$B$2:$B$38,MATCH(D1792,Categories!$A$2:$A$38,0)),"?"))</f>
        <v/>
      </c>
      <c r="K1792" s="12" t="str">
        <f aca="false">IF(AND(A1792="",D1792="",E1792="",F1792=""),"",IF(A1792="","Add a date",IF(D1792="","Pick a category",IF(J1792="?","Category not on Categories tab",IF(AND(E1792&lt;&gt;"",F1792&lt;&gt;""),"Use In OR Out, not both",IF(AND(E1792="",F1792=""),"Add an amount",""))))))</f>
        <v/>
      </c>
    </row>
    <row r="1793" customFormat="false" ht="15" hidden="false" customHeight="false" outlineLevel="0" collapsed="false">
      <c r="A1793" s="9"/>
      <c r="B1793" s="10"/>
      <c r="C1793" s="10"/>
      <c r="D1793" s="10"/>
      <c r="E1793" s="11"/>
      <c r="F1793" s="11"/>
      <c r="G1793" s="10"/>
      <c r="H1793" s="10"/>
      <c r="I1793" s="10"/>
      <c r="J1793" s="12" t="str">
        <f aca="false">IF(D1793="","",IFERROR(INDEX(Categories!$B$2:$B$38,MATCH(D1793,Categories!$A$2:$A$38,0)),"?"))</f>
        <v/>
      </c>
      <c r="K1793" s="12" t="str">
        <f aca="false">IF(AND(A1793="",D1793="",E1793="",F1793=""),"",IF(A1793="","Add a date",IF(D1793="","Pick a category",IF(J1793="?","Category not on Categories tab",IF(AND(E1793&lt;&gt;"",F1793&lt;&gt;""),"Use In OR Out, not both",IF(AND(E1793="",F1793=""),"Add an amount",""))))))</f>
        <v/>
      </c>
    </row>
    <row r="1794" customFormat="false" ht="15" hidden="false" customHeight="false" outlineLevel="0" collapsed="false">
      <c r="A1794" s="9"/>
      <c r="B1794" s="10"/>
      <c r="C1794" s="10"/>
      <c r="D1794" s="10"/>
      <c r="E1794" s="11"/>
      <c r="F1794" s="11"/>
      <c r="G1794" s="10"/>
      <c r="H1794" s="10"/>
      <c r="I1794" s="10"/>
      <c r="J1794" s="12" t="str">
        <f aca="false">IF(D1794="","",IFERROR(INDEX(Categories!$B$2:$B$38,MATCH(D1794,Categories!$A$2:$A$38,0)),"?"))</f>
        <v/>
      </c>
      <c r="K1794" s="12" t="str">
        <f aca="false">IF(AND(A1794="",D1794="",E1794="",F1794=""),"",IF(A1794="","Add a date",IF(D1794="","Pick a category",IF(J1794="?","Category not on Categories tab",IF(AND(E1794&lt;&gt;"",F1794&lt;&gt;""),"Use In OR Out, not both",IF(AND(E1794="",F1794=""),"Add an amount",""))))))</f>
        <v/>
      </c>
    </row>
    <row r="1795" customFormat="false" ht="15" hidden="false" customHeight="false" outlineLevel="0" collapsed="false">
      <c r="A1795" s="9"/>
      <c r="B1795" s="10"/>
      <c r="C1795" s="10"/>
      <c r="D1795" s="10"/>
      <c r="E1795" s="11"/>
      <c r="F1795" s="11"/>
      <c r="G1795" s="10"/>
      <c r="H1795" s="10"/>
      <c r="I1795" s="10"/>
      <c r="J1795" s="12" t="str">
        <f aca="false">IF(D1795="","",IFERROR(INDEX(Categories!$B$2:$B$38,MATCH(D1795,Categories!$A$2:$A$38,0)),"?"))</f>
        <v/>
      </c>
      <c r="K1795" s="12" t="str">
        <f aca="false">IF(AND(A1795="",D1795="",E1795="",F1795=""),"",IF(A1795="","Add a date",IF(D1795="","Pick a category",IF(J1795="?","Category not on Categories tab",IF(AND(E1795&lt;&gt;"",F1795&lt;&gt;""),"Use In OR Out, not both",IF(AND(E1795="",F1795=""),"Add an amount",""))))))</f>
        <v/>
      </c>
    </row>
    <row r="1796" customFormat="false" ht="15" hidden="false" customHeight="false" outlineLevel="0" collapsed="false">
      <c r="A1796" s="9"/>
      <c r="B1796" s="10"/>
      <c r="C1796" s="10"/>
      <c r="D1796" s="10"/>
      <c r="E1796" s="11"/>
      <c r="F1796" s="11"/>
      <c r="G1796" s="10"/>
      <c r="H1796" s="10"/>
      <c r="I1796" s="10"/>
      <c r="J1796" s="12" t="str">
        <f aca="false">IF(D1796="","",IFERROR(INDEX(Categories!$B$2:$B$38,MATCH(D1796,Categories!$A$2:$A$38,0)),"?"))</f>
        <v/>
      </c>
      <c r="K1796" s="12" t="str">
        <f aca="false">IF(AND(A1796="",D1796="",E1796="",F1796=""),"",IF(A1796="","Add a date",IF(D1796="","Pick a category",IF(J1796="?","Category not on Categories tab",IF(AND(E1796&lt;&gt;"",F1796&lt;&gt;""),"Use In OR Out, not both",IF(AND(E1796="",F1796=""),"Add an amount",""))))))</f>
        <v/>
      </c>
    </row>
    <row r="1797" customFormat="false" ht="15" hidden="false" customHeight="false" outlineLevel="0" collapsed="false">
      <c r="A1797" s="9"/>
      <c r="B1797" s="10"/>
      <c r="C1797" s="10"/>
      <c r="D1797" s="10"/>
      <c r="E1797" s="11"/>
      <c r="F1797" s="11"/>
      <c r="G1797" s="10"/>
      <c r="H1797" s="10"/>
      <c r="I1797" s="10"/>
      <c r="J1797" s="12" t="str">
        <f aca="false">IF(D1797="","",IFERROR(INDEX(Categories!$B$2:$B$38,MATCH(D1797,Categories!$A$2:$A$38,0)),"?"))</f>
        <v/>
      </c>
      <c r="K1797" s="12" t="str">
        <f aca="false">IF(AND(A1797="",D1797="",E1797="",F1797=""),"",IF(A1797="","Add a date",IF(D1797="","Pick a category",IF(J1797="?","Category not on Categories tab",IF(AND(E1797&lt;&gt;"",F1797&lt;&gt;""),"Use In OR Out, not both",IF(AND(E1797="",F1797=""),"Add an amount",""))))))</f>
        <v/>
      </c>
    </row>
    <row r="1798" customFormat="false" ht="15" hidden="false" customHeight="false" outlineLevel="0" collapsed="false">
      <c r="A1798" s="9"/>
      <c r="B1798" s="10"/>
      <c r="C1798" s="10"/>
      <c r="D1798" s="10"/>
      <c r="E1798" s="11"/>
      <c r="F1798" s="11"/>
      <c r="G1798" s="10"/>
      <c r="H1798" s="10"/>
      <c r="I1798" s="10"/>
      <c r="J1798" s="12" t="str">
        <f aca="false">IF(D1798="","",IFERROR(INDEX(Categories!$B$2:$B$38,MATCH(D1798,Categories!$A$2:$A$38,0)),"?"))</f>
        <v/>
      </c>
      <c r="K1798" s="12" t="str">
        <f aca="false">IF(AND(A1798="",D1798="",E1798="",F1798=""),"",IF(A1798="","Add a date",IF(D1798="","Pick a category",IF(J1798="?","Category not on Categories tab",IF(AND(E1798&lt;&gt;"",F1798&lt;&gt;""),"Use In OR Out, not both",IF(AND(E1798="",F1798=""),"Add an amount",""))))))</f>
        <v/>
      </c>
    </row>
    <row r="1799" customFormat="false" ht="15" hidden="false" customHeight="false" outlineLevel="0" collapsed="false">
      <c r="A1799" s="9"/>
      <c r="B1799" s="10"/>
      <c r="C1799" s="10"/>
      <c r="D1799" s="10"/>
      <c r="E1799" s="11"/>
      <c r="F1799" s="11"/>
      <c r="G1799" s="10"/>
      <c r="H1799" s="10"/>
      <c r="I1799" s="10"/>
      <c r="J1799" s="12" t="str">
        <f aca="false">IF(D1799="","",IFERROR(INDEX(Categories!$B$2:$B$38,MATCH(D1799,Categories!$A$2:$A$38,0)),"?"))</f>
        <v/>
      </c>
      <c r="K1799" s="12" t="str">
        <f aca="false">IF(AND(A1799="",D1799="",E1799="",F1799=""),"",IF(A1799="","Add a date",IF(D1799="","Pick a category",IF(J1799="?","Category not on Categories tab",IF(AND(E1799&lt;&gt;"",F1799&lt;&gt;""),"Use In OR Out, not both",IF(AND(E1799="",F1799=""),"Add an amount",""))))))</f>
        <v/>
      </c>
    </row>
    <row r="1800" customFormat="false" ht="15" hidden="false" customHeight="false" outlineLevel="0" collapsed="false">
      <c r="A1800" s="9"/>
      <c r="B1800" s="10"/>
      <c r="C1800" s="10"/>
      <c r="D1800" s="10"/>
      <c r="E1800" s="11"/>
      <c r="F1800" s="11"/>
      <c r="G1800" s="10"/>
      <c r="H1800" s="10"/>
      <c r="I1800" s="10"/>
      <c r="J1800" s="12" t="str">
        <f aca="false">IF(D1800="","",IFERROR(INDEX(Categories!$B$2:$B$38,MATCH(D1800,Categories!$A$2:$A$38,0)),"?"))</f>
        <v/>
      </c>
      <c r="K1800" s="12" t="str">
        <f aca="false">IF(AND(A1800="",D1800="",E1800="",F1800=""),"",IF(A1800="","Add a date",IF(D1800="","Pick a category",IF(J1800="?","Category not on Categories tab",IF(AND(E1800&lt;&gt;"",F1800&lt;&gt;""),"Use In OR Out, not both",IF(AND(E1800="",F1800=""),"Add an amount",""))))))</f>
        <v/>
      </c>
    </row>
    <row r="1801" customFormat="false" ht="15" hidden="false" customHeight="false" outlineLevel="0" collapsed="false">
      <c r="A1801" s="9"/>
      <c r="B1801" s="10"/>
      <c r="C1801" s="10"/>
      <c r="D1801" s="10"/>
      <c r="E1801" s="11"/>
      <c r="F1801" s="11"/>
      <c r="G1801" s="10"/>
      <c r="H1801" s="10"/>
      <c r="I1801" s="10"/>
      <c r="J1801" s="12" t="str">
        <f aca="false">IF(D1801="","",IFERROR(INDEX(Categories!$B$2:$B$38,MATCH(D1801,Categories!$A$2:$A$38,0)),"?"))</f>
        <v/>
      </c>
      <c r="K1801" s="12" t="str">
        <f aca="false">IF(AND(A1801="",D1801="",E1801="",F1801=""),"",IF(A1801="","Add a date",IF(D1801="","Pick a category",IF(J1801="?","Category not on Categories tab",IF(AND(E1801&lt;&gt;"",F1801&lt;&gt;""),"Use In OR Out, not both",IF(AND(E1801="",F1801=""),"Add an amount",""))))))</f>
        <v/>
      </c>
    </row>
    <row r="1802" customFormat="false" ht="15" hidden="false" customHeight="false" outlineLevel="0" collapsed="false">
      <c r="A1802" s="9"/>
      <c r="B1802" s="10"/>
      <c r="C1802" s="10"/>
      <c r="D1802" s="10"/>
      <c r="E1802" s="11"/>
      <c r="F1802" s="11"/>
      <c r="G1802" s="10"/>
      <c r="H1802" s="10"/>
      <c r="I1802" s="10"/>
      <c r="J1802" s="12" t="str">
        <f aca="false">IF(D1802="","",IFERROR(INDEX(Categories!$B$2:$B$38,MATCH(D1802,Categories!$A$2:$A$38,0)),"?"))</f>
        <v/>
      </c>
      <c r="K1802" s="12" t="str">
        <f aca="false">IF(AND(A1802="",D1802="",E1802="",F1802=""),"",IF(A1802="","Add a date",IF(D1802="","Pick a category",IF(J1802="?","Category not on Categories tab",IF(AND(E1802&lt;&gt;"",F1802&lt;&gt;""),"Use In OR Out, not both",IF(AND(E1802="",F1802=""),"Add an amount",""))))))</f>
        <v/>
      </c>
    </row>
    <row r="1803" customFormat="false" ht="15" hidden="false" customHeight="false" outlineLevel="0" collapsed="false">
      <c r="A1803" s="9"/>
      <c r="B1803" s="10"/>
      <c r="C1803" s="10"/>
      <c r="D1803" s="10"/>
      <c r="E1803" s="11"/>
      <c r="F1803" s="11"/>
      <c r="G1803" s="10"/>
      <c r="H1803" s="10"/>
      <c r="I1803" s="10"/>
      <c r="J1803" s="12" t="str">
        <f aca="false">IF(D1803="","",IFERROR(INDEX(Categories!$B$2:$B$38,MATCH(D1803,Categories!$A$2:$A$38,0)),"?"))</f>
        <v/>
      </c>
      <c r="K1803" s="12" t="str">
        <f aca="false">IF(AND(A1803="",D1803="",E1803="",F1803=""),"",IF(A1803="","Add a date",IF(D1803="","Pick a category",IF(J1803="?","Category not on Categories tab",IF(AND(E1803&lt;&gt;"",F1803&lt;&gt;""),"Use In OR Out, not both",IF(AND(E1803="",F1803=""),"Add an amount",""))))))</f>
        <v/>
      </c>
    </row>
    <row r="1804" customFormat="false" ht="15" hidden="false" customHeight="false" outlineLevel="0" collapsed="false">
      <c r="A1804" s="9"/>
      <c r="B1804" s="10"/>
      <c r="C1804" s="10"/>
      <c r="D1804" s="10"/>
      <c r="E1804" s="11"/>
      <c r="F1804" s="11"/>
      <c r="G1804" s="10"/>
      <c r="H1804" s="10"/>
      <c r="I1804" s="10"/>
      <c r="J1804" s="12" t="str">
        <f aca="false">IF(D1804="","",IFERROR(INDEX(Categories!$B$2:$B$38,MATCH(D1804,Categories!$A$2:$A$38,0)),"?"))</f>
        <v/>
      </c>
      <c r="K1804" s="12" t="str">
        <f aca="false">IF(AND(A1804="",D1804="",E1804="",F1804=""),"",IF(A1804="","Add a date",IF(D1804="","Pick a category",IF(J1804="?","Category not on Categories tab",IF(AND(E1804&lt;&gt;"",F1804&lt;&gt;""),"Use In OR Out, not both",IF(AND(E1804="",F1804=""),"Add an amount",""))))))</f>
        <v/>
      </c>
    </row>
    <row r="1805" customFormat="false" ht="15" hidden="false" customHeight="false" outlineLevel="0" collapsed="false">
      <c r="A1805" s="9"/>
      <c r="B1805" s="10"/>
      <c r="C1805" s="10"/>
      <c r="D1805" s="10"/>
      <c r="E1805" s="11"/>
      <c r="F1805" s="11"/>
      <c r="G1805" s="10"/>
      <c r="H1805" s="10"/>
      <c r="I1805" s="10"/>
      <c r="J1805" s="12" t="str">
        <f aca="false">IF(D1805="","",IFERROR(INDEX(Categories!$B$2:$B$38,MATCH(D1805,Categories!$A$2:$A$38,0)),"?"))</f>
        <v/>
      </c>
      <c r="K1805" s="12" t="str">
        <f aca="false">IF(AND(A1805="",D1805="",E1805="",F1805=""),"",IF(A1805="","Add a date",IF(D1805="","Pick a category",IF(J1805="?","Category not on Categories tab",IF(AND(E1805&lt;&gt;"",F1805&lt;&gt;""),"Use In OR Out, not both",IF(AND(E1805="",F1805=""),"Add an amount",""))))))</f>
        <v/>
      </c>
    </row>
    <row r="1806" customFormat="false" ht="15" hidden="false" customHeight="false" outlineLevel="0" collapsed="false">
      <c r="A1806" s="9"/>
      <c r="B1806" s="10"/>
      <c r="C1806" s="10"/>
      <c r="D1806" s="10"/>
      <c r="E1806" s="11"/>
      <c r="F1806" s="11"/>
      <c r="G1806" s="10"/>
      <c r="H1806" s="10"/>
      <c r="I1806" s="10"/>
      <c r="J1806" s="12" t="str">
        <f aca="false">IF(D1806="","",IFERROR(INDEX(Categories!$B$2:$B$38,MATCH(D1806,Categories!$A$2:$A$38,0)),"?"))</f>
        <v/>
      </c>
      <c r="K1806" s="12" t="str">
        <f aca="false">IF(AND(A1806="",D1806="",E1806="",F1806=""),"",IF(A1806="","Add a date",IF(D1806="","Pick a category",IF(J1806="?","Category not on Categories tab",IF(AND(E1806&lt;&gt;"",F1806&lt;&gt;""),"Use In OR Out, not both",IF(AND(E1806="",F1806=""),"Add an amount",""))))))</f>
        <v/>
      </c>
    </row>
    <row r="1807" customFormat="false" ht="15" hidden="false" customHeight="false" outlineLevel="0" collapsed="false">
      <c r="A1807" s="9"/>
      <c r="B1807" s="10"/>
      <c r="C1807" s="10"/>
      <c r="D1807" s="10"/>
      <c r="E1807" s="11"/>
      <c r="F1807" s="11"/>
      <c r="G1807" s="10"/>
      <c r="H1807" s="10"/>
      <c r="I1807" s="10"/>
      <c r="J1807" s="12" t="str">
        <f aca="false">IF(D1807="","",IFERROR(INDEX(Categories!$B$2:$B$38,MATCH(D1807,Categories!$A$2:$A$38,0)),"?"))</f>
        <v/>
      </c>
      <c r="K1807" s="12" t="str">
        <f aca="false">IF(AND(A1807="",D1807="",E1807="",F1807=""),"",IF(A1807="","Add a date",IF(D1807="","Pick a category",IF(J1807="?","Category not on Categories tab",IF(AND(E1807&lt;&gt;"",F1807&lt;&gt;""),"Use In OR Out, not both",IF(AND(E1807="",F1807=""),"Add an amount",""))))))</f>
        <v/>
      </c>
    </row>
    <row r="1808" customFormat="false" ht="15" hidden="false" customHeight="false" outlineLevel="0" collapsed="false">
      <c r="A1808" s="9"/>
      <c r="B1808" s="10"/>
      <c r="C1808" s="10"/>
      <c r="D1808" s="10"/>
      <c r="E1808" s="11"/>
      <c r="F1808" s="11"/>
      <c r="G1808" s="10"/>
      <c r="H1808" s="10"/>
      <c r="I1808" s="10"/>
      <c r="J1808" s="12" t="str">
        <f aca="false">IF(D1808="","",IFERROR(INDEX(Categories!$B$2:$B$38,MATCH(D1808,Categories!$A$2:$A$38,0)),"?"))</f>
        <v/>
      </c>
      <c r="K1808" s="12" t="str">
        <f aca="false">IF(AND(A1808="",D1808="",E1808="",F1808=""),"",IF(A1808="","Add a date",IF(D1808="","Pick a category",IF(J1808="?","Category not on Categories tab",IF(AND(E1808&lt;&gt;"",F1808&lt;&gt;""),"Use In OR Out, not both",IF(AND(E1808="",F1808=""),"Add an amount",""))))))</f>
        <v/>
      </c>
    </row>
    <row r="1809" customFormat="false" ht="15" hidden="false" customHeight="false" outlineLevel="0" collapsed="false">
      <c r="A1809" s="9"/>
      <c r="B1809" s="10"/>
      <c r="C1809" s="10"/>
      <c r="D1809" s="10"/>
      <c r="E1809" s="11"/>
      <c r="F1809" s="11"/>
      <c r="G1809" s="10"/>
      <c r="H1809" s="10"/>
      <c r="I1809" s="10"/>
      <c r="J1809" s="12" t="str">
        <f aca="false">IF(D1809="","",IFERROR(INDEX(Categories!$B$2:$B$38,MATCH(D1809,Categories!$A$2:$A$38,0)),"?"))</f>
        <v/>
      </c>
      <c r="K1809" s="12" t="str">
        <f aca="false">IF(AND(A1809="",D1809="",E1809="",F1809=""),"",IF(A1809="","Add a date",IF(D1809="","Pick a category",IF(J1809="?","Category not on Categories tab",IF(AND(E1809&lt;&gt;"",F1809&lt;&gt;""),"Use In OR Out, not both",IF(AND(E1809="",F1809=""),"Add an amount",""))))))</f>
        <v/>
      </c>
    </row>
    <row r="1810" customFormat="false" ht="15" hidden="false" customHeight="false" outlineLevel="0" collapsed="false">
      <c r="A1810" s="9"/>
      <c r="B1810" s="10"/>
      <c r="C1810" s="10"/>
      <c r="D1810" s="10"/>
      <c r="E1810" s="11"/>
      <c r="F1810" s="11"/>
      <c r="G1810" s="10"/>
      <c r="H1810" s="10"/>
      <c r="I1810" s="10"/>
      <c r="J1810" s="12" t="str">
        <f aca="false">IF(D1810="","",IFERROR(INDEX(Categories!$B$2:$B$38,MATCH(D1810,Categories!$A$2:$A$38,0)),"?"))</f>
        <v/>
      </c>
      <c r="K1810" s="12" t="str">
        <f aca="false">IF(AND(A1810="",D1810="",E1810="",F1810=""),"",IF(A1810="","Add a date",IF(D1810="","Pick a category",IF(J1810="?","Category not on Categories tab",IF(AND(E1810&lt;&gt;"",F1810&lt;&gt;""),"Use In OR Out, not both",IF(AND(E1810="",F1810=""),"Add an amount",""))))))</f>
        <v/>
      </c>
    </row>
    <row r="1811" customFormat="false" ht="15" hidden="false" customHeight="false" outlineLevel="0" collapsed="false">
      <c r="A1811" s="9"/>
      <c r="B1811" s="10"/>
      <c r="C1811" s="10"/>
      <c r="D1811" s="10"/>
      <c r="E1811" s="11"/>
      <c r="F1811" s="11"/>
      <c r="G1811" s="10"/>
      <c r="H1811" s="10"/>
      <c r="I1811" s="10"/>
      <c r="J1811" s="12" t="str">
        <f aca="false">IF(D1811="","",IFERROR(INDEX(Categories!$B$2:$B$38,MATCH(D1811,Categories!$A$2:$A$38,0)),"?"))</f>
        <v/>
      </c>
      <c r="K1811" s="12" t="str">
        <f aca="false">IF(AND(A1811="",D1811="",E1811="",F1811=""),"",IF(A1811="","Add a date",IF(D1811="","Pick a category",IF(J1811="?","Category not on Categories tab",IF(AND(E1811&lt;&gt;"",F1811&lt;&gt;""),"Use In OR Out, not both",IF(AND(E1811="",F1811=""),"Add an amount",""))))))</f>
        <v/>
      </c>
    </row>
    <row r="1812" customFormat="false" ht="15" hidden="false" customHeight="false" outlineLevel="0" collapsed="false">
      <c r="A1812" s="9"/>
      <c r="B1812" s="10"/>
      <c r="C1812" s="10"/>
      <c r="D1812" s="10"/>
      <c r="E1812" s="11"/>
      <c r="F1812" s="11"/>
      <c r="G1812" s="10"/>
      <c r="H1812" s="10"/>
      <c r="I1812" s="10"/>
      <c r="J1812" s="12" t="str">
        <f aca="false">IF(D1812="","",IFERROR(INDEX(Categories!$B$2:$B$38,MATCH(D1812,Categories!$A$2:$A$38,0)),"?"))</f>
        <v/>
      </c>
      <c r="K1812" s="12" t="str">
        <f aca="false">IF(AND(A1812="",D1812="",E1812="",F1812=""),"",IF(A1812="","Add a date",IF(D1812="","Pick a category",IF(J1812="?","Category not on Categories tab",IF(AND(E1812&lt;&gt;"",F1812&lt;&gt;""),"Use In OR Out, not both",IF(AND(E1812="",F1812=""),"Add an amount",""))))))</f>
        <v/>
      </c>
    </row>
    <row r="1813" customFormat="false" ht="15" hidden="false" customHeight="false" outlineLevel="0" collapsed="false">
      <c r="A1813" s="9"/>
      <c r="B1813" s="10"/>
      <c r="C1813" s="10"/>
      <c r="D1813" s="10"/>
      <c r="E1813" s="11"/>
      <c r="F1813" s="11"/>
      <c r="G1813" s="10"/>
      <c r="H1813" s="10"/>
      <c r="I1813" s="10"/>
      <c r="J1813" s="12" t="str">
        <f aca="false">IF(D1813="","",IFERROR(INDEX(Categories!$B$2:$B$38,MATCH(D1813,Categories!$A$2:$A$38,0)),"?"))</f>
        <v/>
      </c>
      <c r="K1813" s="12" t="str">
        <f aca="false">IF(AND(A1813="",D1813="",E1813="",F1813=""),"",IF(A1813="","Add a date",IF(D1813="","Pick a category",IF(J1813="?","Category not on Categories tab",IF(AND(E1813&lt;&gt;"",F1813&lt;&gt;""),"Use In OR Out, not both",IF(AND(E1813="",F1813=""),"Add an amount",""))))))</f>
        <v/>
      </c>
    </row>
    <row r="1814" customFormat="false" ht="15" hidden="false" customHeight="false" outlineLevel="0" collapsed="false">
      <c r="A1814" s="9"/>
      <c r="B1814" s="10"/>
      <c r="C1814" s="10"/>
      <c r="D1814" s="10"/>
      <c r="E1814" s="11"/>
      <c r="F1814" s="11"/>
      <c r="G1814" s="10"/>
      <c r="H1814" s="10"/>
      <c r="I1814" s="10"/>
      <c r="J1814" s="12" t="str">
        <f aca="false">IF(D1814="","",IFERROR(INDEX(Categories!$B$2:$B$38,MATCH(D1814,Categories!$A$2:$A$38,0)),"?"))</f>
        <v/>
      </c>
      <c r="K1814" s="12" t="str">
        <f aca="false">IF(AND(A1814="",D1814="",E1814="",F1814=""),"",IF(A1814="","Add a date",IF(D1814="","Pick a category",IF(J1814="?","Category not on Categories tab",IF(AND(E1814&lt;&gt;"",F1814&lt;&gt;""),"Use In OR Out, not both",IF(AND(E1814="",F1814=""),"Add an amount",""))))))</f>
        <v/>
      </c>
    </row>
    <row r="1815" customFormat="false" ht="15" hidden="false" customHeight="false" outlineLevel="0" collapsed="false">
      <c r="A1815" s="9"/>
      <c r="B1815" s="10"/>
      <c r="C1815" s="10"/>
      <c r="D1815" s="10"/>
      <c r="E1815" s="11"/>
      <c r="F1815" s="11"/>
      <c r="G1815" s="10"/>
      <c r="H1815" s="10"/>
      <c r="I1815" s="10"/>
      <c r="J1815" s="12" t="str">
        <f aca="false">IF(D1815="","",IFERROR(INDEX(Categories!$B$2:$B$38,MATCH(D1815,Categories!$A$2:$A$38,0)),"?"))</f>
        <v/>
      </c>
      <c r="K1815" s="12" t="str">
        <f aca="false">IF(AND(A1815="",D1815="",E1815="",F1815=""),"",IF(A1815="","Add a date",IF(D1815="","Pick a category",IF(J1815="?","Category not on Categories tab",IF(AND(E1815&lt;&gt;"",F1815&lt;&gt;""),"Use In OR Out, not both",IF(AND(E1815="",F1815=""),"Add an amount",""))))))</f>
        <v/>
      </c>
    </row>
    <row r="1816" customFormat="false" ht="15" hidden="false" customHeight="false" outlineLevel="0" collapsed="false">
      <c r="A1816" s="9"/>
      <c r="B1816" s="10"/>
      <c r="C1816" s="10"/>
      <c r="D1816" s="10"/>
      <c r="E1816" s="11"/>
      <c r="F1816" s="11"/>
      <c r="G1816" s="10"/>
      <c r="H1816" s="10"/>
      <c r="I1816" s="10"/>
      <c r="J1816" s="12" t="str">
        <f aca="false">IF(D1816="","",IFERROR(INDEX(Categories!$B$2:$B$38,MATCH(D1816,Categories!$A$2:$A$38,0)),"?"))</f>
        <v/>
      </c>
      <c r="K1816" s="12" t="str">
        <f aca="false">IF(AND(A1816="",D1816="",E1816="",F1816=""),"",IF(A1816="","Add a date",IF(D1816="","Pick a category",IF(J1816="?","Category not on Categories tab",IF(AND(E1816&lt;&gt;"",F1816&lt;&gt;""),"Use In OR Out, not both",IF(AND(E1816="",F1816=""),"Add an amount",""))))))</f>
        <v/>
      </c>
    </row>
    <row r="1817" customFormat="false" ht="15" hidden="false" customHeight="false" outlineLevel="0" collapsed="false">
      <c r="A1817" s="9"/>
      <c r="B1817" s="10"/>
      <c r="C1817" s="10"/>
      <c r="D1817" s="10"/>
      <c r="E1817" s="11"/>
      <c r="F1817" s="11"/>
      <c r="G1817" s="10"/>
      <c r="H1817" s="10"/>
      <c r="I1817" s="10"/>
      <c r="J1817" s="12" t="str">
        <f aca="false">IF(D1817="","",IFERROR(INDEX(Categories!$B$2:$B$38,MATCH(D1817,Categories!$A$2:$A$38,0)),"?"))</f>
        <v/>
      </c>
      <c r="K1817" s="12" t="str">
        <f aca="false">IF(AND(A1817="",D1817="",E1817="",F1817=""),"",IF(A1817="","Add a date",IF(D1817="","Pick a category",IF(J1817="?","Category not on Categories tab",IF(AND(E1817&lt;&gt;"",F1817&lt;&gt;""),"Use In OR Out, not both",IF(AND(E1817="",F1817=""),"Add an amount",""))))))</f>
        <v/>
      </c>
    </row>
    <row r="1818" customFormat="false" ht="15" hidden="false" customHeight="false" outlineLevel="0" collapsed="false">
      <c r="A1818" s="9"/>
      <c r="B1818" s="10"/>
      <c r="C1818" s="10"/>
      <c r="D1818" s="10"/>
      <c r="E1818" s="11"/>
      <c r="F1818" s="11"/>
      <c r="G1818" s="10"/>
      <c r="H1818" s="10"/>
      <c r="I1818" s="10"/>
      <c r="J1818" s="12" t="str">
        <f aca="false">IF(D1818="","",IFERROR(INDEX(Categories!$B$2:$B$38,MATCH(D1818,Categories!$A$2:$A$38,0)),"?"))</f>
        <v/>
      </c>
      <c r="K1818" s="12" t="str">
        <f aca="false">IF(AND(A1818="",D1818="",E1818="",F1818=""),"",IF(A1818="","Add a date",IF(D1818="","Pick a category",IF(J1818="?","Category not on Categories tab",IF(AND(E1818&lt;&gt;"",F1818&lt;&gt;""),"Use In OR Out, not both",IF(AND(E1818="",F1818=""),"Add an amount",""))))))</f>
        <v/>
      </c>
    </row>
    <row r="1819" customFormat="false" ht="15" hidden="false" customHeight="false" outlineLevel="0" collapsed="false">
      <c r="A1819" s="9"/>
      <c r="B1819" s="10"/>
      <c r="C1819" s="10"/>
      <c r="D1819" s="10"/>
      <c r="E1819" s="11"/>
      <c r="F1819" s="11"/>
      <c r="G1819" s="10"/>
      <c r="H1819" s="10"/>
      <c r="I1819" s="10"/>
      <c r="J1819" s="12" t="str">
        <f aca="false">IF(D1819="","",IFERROR(INDEX(Categories!$B$2:$B$38,MATCH(D1819,Categories!$A$2:$A$38,0)),"?"))</f>
        <v/>
      </c>
      <c r="K1819" s="12" t="str">
        <f aca="false">IF(AND(A1819="",D1819="",E1819="",F1819=""),"",IF(A1819="","Add a date",IF(D1819="","Pick a category",IF(J1819="?","Category not on Categories tab",IF(AND(E1819&lt;&gt;"",F1819&lt;&gt;""),"Use In OR Out, not both",IF(AND(E1819="",F1819=""),"Add an amount",""))))))</f>
        <v/>
      </c>
    </row>
    <row r="1820" customFormat="false" ht="15" hidden="false" customHeight="false" outlineLevel="0" collapsed="false">
      <c r="A1820" s="9"/>
      <c r="B1820" s="10"/>
      <c r="C1820" s="10"/>
      <c r="D1820" s="10"/>
      <c r="E1820" s="11"/>
      <c r="F1820" s="11"/>
      <c r="G1820" s="10"/>
      <c r="H1820" s="10"/>
      <c r="I1820" s="10"/>
      <c r="J1820" s="12" t="str">
        <f aca="false">IF(D1820="","",IFERROR(INDEX(Categories!$B$2:$B$38,MATCH(D1820,Categories!$A$2:$A$38,0)),"?"))</f>
        <v/>
      </c>
      <c r="K1820" s="12" t="str">
        <f aca="false">IF(AND(A1820="",D1820="",E1820="",F1820=""),"",IF(A1820="","Add a date",IF(D1820="","Pick a category",IF(J1820="?","Category not on Categories tab",IF(AND(E1820&lt;&gt;"",F1820&lt;&gt;""),"Use In OR Out, not both",IF(AND(E1820="",F1820=""),"Add an amount",""))))))</f>
        <v/>
      </c>
    </row>
    <row r="1821" customFormat="false" ht="15" hidden="false" customHeight="false" outlineLevel="0" collapsed="false">
      <c r="A1821" s="9"/>
      <c r="B1821" s="10"/>
      <c r="C1821" s="10"/>
      <c r="D1821" s="10"/>
      <c r="E1821" s="11"/>
      <c r="F1821" s="11"/>
      <c r="G1821" s="10"/>
      <c r="H1821" s="10"/>
      <c r="I1821" s="10"/>
      <c r="J1821" s="12" t="str">
        <f aca="false">IF(D1821="","",IFERROR(INDEX(Categories!$B$2:$B$38,MATCH(D1821,Categories!$A$2:$A$38,0)),"?"))</f>
        <v/>
      </c>
      <c r="K1821" s="12" t="str">
        <f aca="false">IF(AND(A1821="",D1821="",E1821="",F1821=""),"",IF(A1821="","Add a date",IF(D1821="","Pick a category",IF(J1821="?","Category not on Categories tab",IF(AND(E1821&lt;&gt;"",F1821&lt;&gt;""),"Use In OR Out, not both",IF(AND(E1821="",F1821=""),"Add an amount",""))))))</f>
        <v/>
      </c>
    </row>
    <row r="1822" customFormat="false" ht="15" hidden="false" customHeight="false" outlineLevel="0" collapsed="false">
      <c r="A1822" s="9"/>
      <c r="B1822" s="10"/>
      <c r="C1822" s="10"/>
      <c r="D1822" s="10"/>
      <c r="E1822" s="11"/>
      <c r="F1822" s="11"/>
      <c r="G1822" s="10"/>
      <c r="H1822" s="10"/>
      <c r="I1822" s="10"/>
      <c r="J1822" s="12" t="str">
        <f aca="false">IF(D1822="","",IFERROR(INDEX(Categories!$B$2:$B$38,MATCH(D1822,Categories!$A$2:$A$38,0)),"?"))</f>
        <v/>
      </c>
      <c r="K1822" s="12" t="str">
        <f aca="false">IF(AND(A1822="",D1822="",E1822="",F1822=""),"",IF(A1822="","Add a date",IF(D1822="","Pick a category",IF(J1822="?","Category not on Categories tab",IF(AND(E1822&lt;&gt;"",F1822&lt;&gt;""),"Use In OR Out, not both",IF(AND(E1822="",F1822=""),"Add an amount",""))))))</f>
        <v/>
      </c>
    </row>
    <row r="1823" customFormat="false" ht="15" hidden="false" customHeight="false" outlineLevel="0" collapsed="false">
      <c r="A1823" s="9"/>
      <c r="B1823" s="10"/>
      <c r="C1823" s="10"/>
      <c r="D1823" s="10"/>
      <c r="E1823" s="11"/>
      <c r="F1823" s="11"/>
      <c r="G1823" s="10"/>
      <c r="H1823" s="10"/>
      <c r="I1823" s="10"/>
      <c r="J1823" s="12" t="str">
        <f aca="false">IF(D1823="","",IFERROR(INDEX(Categories!$B$2:$B$38,MATCH(D1823,Categories!$A$2:$A$38,0)),"?"))</f>
        <v/>
      </c>
      <c r="K1823" s="12" t="str">
        <f aca="false">IF(AND(A1823="",D1823="",E1823="",F1823=""),"",IF(A1823="","Add a date",IF(D1823="","Pick a category",IF(J1823="?","Category not on Categories tab",IF(AND(E1823&lt;&gt;"",F1823&lt;&gt;""),"Use In OR Out, not both",IF(AND(E1823="",F1823=""),"Add an amount",""))))))</f>
        <v/>
      </c>
    </row>
    <row r="1824" customFormat="false" ht="15" hidden="false" customHeight="false" outlineLevel="0" collapsed="false">
      <c r="A1824" s="9"/>
      <c r="B1824" s="10"/>
      <c r="C1824" s="10"/>
      <c r="D1824" s="10"/>
      <c r="E1824" s="11"/>
      <c r="F1824" s="11"/>
      <c r="G1824" s="10"/>
      <c r="H1824" s="10"/>
      <c r="I1824" s="10"/>
      <c r="J1824" s="12" t="str">
        <f aca="false">IF(D1824="","",IFERROR(INDEX(Categories!$B$2:$B$38,MATCH(D1824,Categories!$A$2:$A$38,0)),"?"))</f>
        <v/>
      </c>
      <c r="K1824" s="12" t="str">
        <f aca="false">IF(AND(A1824="",D1824="",E1824="",F1824=""),"",IF(A1824="","Add a date",IF(D1824="","Pick a category",IF(J1824="?","Category not on Categories tab",IF(AND(E1824&lt;&gt;"",F1824&lt;&gt;""),"Use In OR Out, not both",IF(AND(E1824="",F1824=""),"Add an amount",""))))))</f>
        <v/>
      </c>
    </row>
    <row r="1825" customFormat="false" ht="15" hidden="false" customHeight="false" outlineLevel="0" collapsed="false">
      <c r="A1825" s="9"/>
      <c r="B1825" s="10"/>
      <c r="C1825" s="10"/>
      <c r="D1825" s="10"/>
      <c r="E1825" s="11"/>
      <c r="F1825" s="11"/>
      <c r="G1825" s="10"/>
      <c r="H1825" s="10"/>
      <c r="I1825" s="10"/>
      <c r="J1825" s="12" t="str">
        <f aca="false">IF(D1825="","",IFERROR(INDEX(Categories!$B$2:$B$38,MATCH(D1825,Categories!$A$2:$A$38,0)),"?"))</f>
        <v/>
      </c>
      <c r="K1825" s="12" t="str">
        <f aca="false">IF(AND(A1825="",D1825="",E1825="",F1825=""),"",IF(A1825="","Add a date",IF(D1825="","Pick a category",IF(J1825="?","Category not on Categories tab",IF(AND(E1825&lt;&gt;"",F1825&lt;&gt;""),"Use In OR Out, not both",IF(AND(E1825="",F1825=""),"Add an amount",""))))))</f>
        <v/>
      </c>
    </row>
    <row r="1826" customFormat="false" ht="15" hidden="false" customHeight="false" outlineLevel="0" collapsed="false">
      <c r="A1826" s="9"/>
      <c r="B1826" s="10"/>
      <c r="C1826" s="10"/>
      <c r="D1826" s="10"/>
      <c r="E1826" s="11"/>
      <c r="F1826" s="11"/>
      <c r="G1826" s="10"/>
      <c r="H1826" s="10"/>
      <c r="I1826" s="10"/>
      <c r="J1826" s="12" t="str">
        <f aca="false">IF(D1826="","",IFERROR(INDEX(Categories!$B$2:$B$38,MATCH(D1826,Categories!$A$2:$A$38,0)),"?"))</f>
        <v/>
      </c>
      <c r="K1826" s="12" t="str">
        <f aca="false">IF(AND(A1826="",D1826="",E1826="",F1826=""),"",IF(A1826="","Add a date",IF(D1826="","Pick a category",IF(J1826="?","Category not on Categories tab",IF(AND(E1826&lt;&gt;"",F1826&lt;&gt;""),"Use In OR Out, not both",IF(AND(E1826="",F1826=""),"Add an amount",""))))))</f>
        <v/>
      </c>
    </row>
    <row r="1827" customFormat="false" ht="15" hidden="false" customHeight="false" outlineLevel="0" collapsed="false">
      <c r="A1827" s="9"/>
      <c r="B1827" s="10"/>
      <c r="C1827" s="10"/>
      <c r="D1827" s="10"/>
      <c r="E1827" s="11"/>
      <c r="F1827" s="11"/>
      <c r="G1827" s="10"/>
      <c r="H1827" s="10"/>
      <c r="I1827" s="10"/>
      <c r="J1827" s="12" t="str">
        <f aca="false">IF(D1827="","",IFERROR(INDEX(Categories!$B$2:$B$38,MATCH(D1827,Categories!$A$2:$A$38,0)),"?"))</f>
        <v/>
      </c>
      <c r="K1827" s="12" t="str">
        <f aca="false">IF(AND(A1827="",D1827="",E1827="",F1827=""),"",IF(A1827="","Add a date",IF(D1827="","Pick a category",IF(J1827="?","Category not on Categories tab",IF(AND(E1827&lt;&gt;"",F1827&lt;&gt;""),"Use In OR Out, not both",IF(AND(E1827="",F1827=""),"Add an amount",""))))))</f>
        <v/>
      </c>
    </row>
    <row r="1828" customFormat="false" ht="15" hidden="false" customHeight="false" outlineLevel="0" collapsed="false">
      <c r="A1828" s="9"/>
      <c r="B1828" s="10"/>
      <c r="C1828" s="10"/>
      <c r="D1828" s="10"/>
      <c r="E1828" s="11"/>
      <c r="F1828" s="11"/>
      <c r="G1828" s="10"/>
      <c r="H1828" s="10"/>
      <c r="I1828" s="10"/>
      <c r="J1828" s="12" t="str">
        <f aca="false">IF(D1828="","",IFERROR(INDEX(Categories!$B$2:$B$38,MATCH(D1828,Categories!$A$2:$A$38,0)),"?"))</f>
        <v/>
      </c>
      <c r="K1828" s="12" t="str">
        <f aca="false">IF(AND(A1828="",D1828="",E1828="",F1828=""),"",IF(A1828="","Add a date",IF(D1828="","Pick a category",IF(J1828="?","Category not on Categories tab",IF(AND(E1828&lt;&gt;"",F1828&lt;&gt;""),"Use In OR Out, not both",IF(AND(E1828="",F1828=""),"Add an amount",""))))))</f>
        <v/>
      </c>
    </row>
    <row r="1829" customFormat="false" ht="15" hidden="false" customHeight="false" outlineLevel="0" collapsed="false">
      <c r="A1829" s="9"/>
      <c r="B1829" s="10"/>
      <c r="C1829" s="10"/>
      <c r="D1829" s="10"/>
      <c r="E1829" s="11"/>
      <c r="F1829" s="11"/>
      <c r="G1829" s="10"/>
      <c r="H1829" s="10"/>
      <c r="I1829" s="10"/>
      <c r="J1829" s="12" t="str">
        <f aca="false">IF(D1829="","",IFERROR(INDEX(Categories!$B$2:$B$38,MATCH(D1829,Categories!$A$2:$A$38,0)),"?"))</f>
        <v/>
      </c>
      <c r="K1829" s="12" t="str">
        <f aca="false">IF(AND(A1829="",D1829="",E1829="",F1829=""),"",IF(A1829="","Add a date",IF(D1829="","Pick a category",IF(J1829="?","Category not on Categories tab",IF(AND(E1829&lt;&gt;"",F1829&lt;&gt;""),"Use In OR Out, not both",IF(AND(E1829="",F1829=""),"Add an amount",""))))))</f>
        <v/>
      </c>
    </row>
    <row r="1830" customFormat="false" ht="15" hidden="false" customHeight="false" outlineLevel="0" collapsed="false">
      <c r="A1830" s="9"/>
      <c r="B1830" s="10"/>
      <c r="C1830" s="10"/>
      <c r="D1830" s="10"/>
      <c r="E1830" s="11"/>
      <c r="F1830" s="11"/>
      <c r="G1830" s="10"/>
      <c r="H1830" s="10"/>
      <c r="I1830" s="10"/>
      <c r="J1830" s="12" t="str">
        <f aca="false">IF(D1830="","",IFERROR(INDEX(Categories!$B$2:$B$38,MATCH(D1830,Categories!$A$2:$A$38,0)),"?"))</f>
        <v/>
      </c>
      <c r="K1830" s="12" t="str">
        <f aca="false">IF(AND(A1830="",D1830="",E1830="",F1830=""),"",IF(A1830="","Add a date",IF(D1830="","Pick a category",IF(J1830="?","Category not on Categories tab",IF(AND(E1830&lt;&gt;"",F1830&lt;&gt;""),"Use In OR Out, not both",IF(AND(E1830="",F1830=""),"Add an amount",""))))))</f>
        <v/>
      </c>
    </row>
    <row r="1831" customFormat="false" ht="15" hidden="false" customHeight="false" outlineLevel="0" collapsed="false">
      <c r="A1831" s="9"/>
      <c r="B1831" s="10"/>
      <c r="C1831" s="10"/>
      <c r="D1831" s="10"/>
      <c r="E1831" s="11"/>
      <c r="F1831" s="11"/>
      <c r="G1831" s="10"/>
      <c r="H1831" s="10"/>
      <c r="I1831" s="10"/>
      <c r="J1831" s="12" t="str">
        <f aca="false">IF(D1831="","",IFERROR(INDEX(Categories!$B$2:$B$38,MATCH(D1831,Categories!$A$2:$A$38,0)),"?"))</f>
        <v/>
      </c>
      <c r="K1831" s="12" t="str">
        <f aca="false">IF(AND(A1831="",D1831="",E1831="",F1831=""),"",IF(A1831="","Add a date",IF(D1831="","Pick a category",IF(J1831="?","Category not on Categories tab",IF(AND(E1831&lt;&gt;"",F1831&lt;&gt;""),"Use In OR Out, not both",IF(AND(E1831="",F1831=""),"Add an amount",""))))))</f>
        <v/>
      </c>
    </row>
    <row r="1832" customFormat="false" ht="15" hidden="false" customHeight="false" outlineLevel="0" collapsed="false">
      <c r="A1832" s="9"/>
      <c r="B1832" s="10"/>
      <c r="C1832" s="10"/>
      <c r="D1832" s="10"/>
      <c r="E1832" s="11"/>
      <c r="F1832" s="11"/>
      <c r="G1832" s="10"/>
      <c r="H1832" s="10"/>
      <c r="I1832" s="10"/>
      <c r="J1832" s="12" t="str">
        <f aca="false">IF(D1832="","",IFERROR(INDEX(Categories!$B$2:$B$38,MATCH(D1832,Categories!$A$2:$A$38,0)),"?"))</f>
        <v/>
      </c>
      <c r="K1832" s="12" t="str">
        <f aca="false">IF(AND(A1832="",D1832="",E1832="",F1832=""),"",IF(A1832="","Add a date",IF(D1832="","Pick a category",IF(J1832="?","Category not on Categories tab",IF(AND(E1832&lt;&gt;"",F1832&lt;&gt;""),"Use In OR Out, not both",IF(AND(E1832="",F1832=""),"Add an amount",""))))))</f>
        <v/>
      </c>
    </row>
    <row r="1833" customFormat="false" ht="15" hidden="false" customHeight="false" outlineLevel="0" collapsed="false">
      <c r="A1833" s="9"/>
      <c r="B1833" s="10"/>
      <c r="C1833" s="10"/>
      <c r="D1833" s="10"/>
      <c r="E1833" s="11"/>
      <c r="F1833" s="11"/>
      <c r="G1833" s="10"/>
      <c r="H1833" s="10"/>
      <c r="I1833" s="10"/>
      <c r="J1833" s="12" t="str">
        <f aca="false">IF(D1833="","",IFERROR(INDEX(Categories!$B$2:$B$38,MATCH(D1833,Categories!$A$2:$A$38,0)),"?"))</f>
        <v/>
      </c>
      <c r="K1833" s="12" t="str">
        <f aca="false">IF(AND(A1833="",D1833="",E1833="",F1833=""),"",IF(A1833="","Add a date",IF(D1833="","Pick a category",IF(J1833="?","Category not on Categories tab",IF(AND(E1833&lt;&gt;"",F1833&lt;&gt;""),"Use In OR Out, not both",IF(AND(E1833="",F1833=""),"Add an amount",""))))))</f>
        <v/>
      </c>
    </row>
    <row r="1834" customFormat="false" ht="15" hidden="false" customHeight="false" outlineLevel="0" collapsed="false">
      <c r="A1834" s="9"/>
      <c r="B1834" s="10"/>
      <c r="C1834" s="10"/>
      <c r="D1834" s="10"/>
      <c r="E1834" s="11"/>
      <c r="F1834" s="11"/>
      <c r="G1834" s="10"/>
      <c r="H1834" s="10"/>
      <c r="I1834" s="10"/>
      <c r="J1834" s="12" t="str">
        <f aca="false">IF(D1834="","",IFERROR(INDEX(Categories!$B$2:$B$38,MATCH(D1834,Categories!$A$2:$A$38,0)),"?"))</f>
        <v/>
      </c>
      <c r="K1834" s="12" t="str">
        <f aca="false">IF(AND(A1834="",D1834="",E1834="",F1834=""),"",IF(A1834="","Add a date",IF(D1834="","Pick a category",IF(J1834="?","Category not on Categories tab",IF(AND(E1834&lt;&gt;"",F1834&lt;&gt;""),"Use In OR Out, not both",IF(AND(E1834="",F1834=""),"Add an amount",""))))))</f>
        <v/>
      </c>
    </row>
    <row r="1835" customFormat="false" ht="15" hidden="false" customHeight="false" outlineLevel="0" collapsed="false">
      <c r="A1835" s="9"/>
      <c r="B1835" s="10"/>
      <c r="C1835" s="10"/>
      <c r="D1835" s="10"/>
      <c r="E1835" s="11"/>
      <c r="F1835" s="11"/>
      <c r="G1835" s="10"/>
      <c r="H1835" s="10"/>
      <c r="I1835" s="10"/>
      <c r="J1835" s="12" t="str">
        <f aca="false">IF(D1835="","",IFERROR(INDEX(Categories!$B$2:$B$38,MATCH(D1835,Categories!$A$2:$A$38,0)),"?"))</f>
        <v/>
      </c>
      <c r="K1835" s="12" t="str">
        <f aca="false">IF(AND(A1835="",D1835="",E1835="",F1835=""),"",IF(A1835="","Add a date",IF(D1835="","Pick a category",IF(J1835="?","Category not on Categories tab",IF(AND(E1835&lt;&gt;"",F1835&lt;&gt;""),"Use In OR Out, not both",IF(AND(E1835="",F1835=""),"Add an amount",""))))))</f>
        <v/>
      </c>
    </row>
    <row r="1836" customFormat="false" ht="15" hidden="false" customHeight="false" outlineLevel="0" collapsed="false">
      <c r="A1836" s="9"/>
      <c r="B1836" s="10"/>
      <c r="C1836" s="10"/>
      <c r="D1836" s="10"/>
      <c r="E1836" s="11"/>
      <c r="F1836" s="11"/>
      <c r="G1836" s="10"/>
      <c r="H1836" s="10"/>
      <c r="I1836" s="10"/>
      <c r="J1836" s="12" t="str">
        <f aca="false">IF(D1836="","",IFERROR(INDEX(Categories!$B$2:$B$38,MATCH(D1836,Categories!$A$2:$A$38,0)),"?"))</f>
        <v/>
      </c>
      <c r="K1836" s="12" t="str">
        <f aca="false">IF(AND(A1836="",D1836="",E1836="",F1836=""),"",IF(A1836="","Add a date",IF(D1836="","Pick a category",IF(J1836="?","Category not on Categories tab",IF(AND(E1836&lt;&gt;"",F1836&lt;&gt;""),"Use In OR Out, not both",IF(AND(E1836="",F1836=""),"Add an amount",""))))))</f>
        <v/>
      </c>
    </row>
    <row r="1837" customFormat="false" ht="15" hidden="false" customHeight="false" outlineLevel="0" collapsed="false">
      <c r="A1837" s="9"/>
      <c r="B1837" s="10"/>
      <c r="C1837" s="10"/>
      <c r="D1837" s="10"/>
      <c r="E1837" s="11"/>
      <c r="F1837" s="11"/>
      <c r="G1837" s="10"/>
      <c r="H1837" s="10"/>
      <c r="I1837" s="10"/>
      <c r="J1837" s="12" t="str">
        <f aca="false">IF(D1837="","",IFERROR(INDEX(Categories!$B$2:$B$38,MATCH(D1837,Categories!$A$2:$A$38,0)),"?"))</f>
        <v/>
      </c>
      <c r="K1837" s="12" t="str">
        <f aca="false">IF(AND(A1837="",D1837="",E1837="",F1837=""),"",IF(A1837="","Add a date",IF(D1837="","Pick a category",IF(J1837="?","Category not on Categories tab",IF(AND(E1837&lt;&gt;"",F1837&lt;&gt;""),"Use In OR Out, not both",IF(AND(E1837="",F1837=""),"Add an amount",""))))))</f>
        <v/>
      </c>
    </row>
    <row r="1838" customFormat="false" ht="15" hidden="false" customHeight="false" outlineLevel="0" collapsed="false">
      <c r="A1838" s="9"/>
      <c r="B1838" s="10"/>
      <c r="C1838" s="10"/>
      <c r="D1838" s="10"/>
      <c r="E1838" s="11"/>
      <c r="F1838" s="11"/>
      <c r="G1838" s="10"/>
      <c r="H1838" s="10"/>
      <c r="I1838" s="10"/>
      <c r="J1838" s="12" t="str">
        <f aca="false">IF(D1838="","",IFERROR(INDEX(Categories!$B$2:$B$38,MATCH(D1838,Categories!$A$2:$A$38,0)),"?"))</f>
        <v/>
      </c>
      <c r="K1838" s="12" t="str">
        <f aca="false">IF(AND(A1838="",D1838="",E1838="",F1838=""),"",IF(A1838="","Add a date",IF(D1838="","Pick a category",IF(J1838="?","Category not on Categories tab",IF(AND(E1838&lt;&gt;"",F1838&lt;&gt;""),"Use In OR Out, not both",IF(AND(E1838="",F1838=""),"Add an amount",""))))))</f>
        <v/>
      </c>
    </row>
    <row r="1839" customFormat="false" ht="15" hidden="false" customHeight="false" outlineLevel="0" collapsed="false">
      <c r="A1839" s="9"/>
      <c r="B1839" s="10"/>
      <c r="C1839" s="10"/>
      <c r="D1839" s="10"/>
      <c r="E1839" s="11"/>
      <c r="F1839" s="11"/>
      <c r="G1839" s="10"/>
      <c r="H1839" s="10"/>
      <c r="I1839" s="10"/>
      <c r="J1839" s="12" t="str">
        <f aca="false">IF(D1839="","",IFERROR(INDEX(Categories!$B$2:$B$38,MATCH(D1839,Categories!$A$2:$A$38,0)),"?"))</f>
        <v/>
      </c>
      <c r="K1839" s="12" t="str">
        <f aca="false">IF(AND(A1839="",D1839="",E1839="",F1839=""),"",IF(A1839="","Add a date",IF(D1839="","Pick a category",IF(J1839="?","Category not on Categories tab",IF(AND(E1839&lt;&gt;"",F1839&lt;&gt;""),"Use In OR Out, not both",IF(AND(E1839="",F1839=""),"Add an amount",""))))))</f>
        <v/>
      </c>
    </row>
    <row r="1840" customFormat="false" ht="15" hidden="false" customHeight="false" outlineLevel="0" collapsed="false">
      <c r="A1840" s="9"/>
      <c r="B1840" s="10"/>
      <c r="C1840" s="10"/>
      <c r="D1840" s="10"/>
      <c r="E1840" s="11"/>
      <c r="F1840" s="11"/>
      <c r="G1840" s="10"/>
      <c r="H1840" s="10"/>
      <c r="I1840" s="10"/>
      <c r="J1840" s="12" t="str">
        <f aca="false">IF(D1840="","",IFERROR(INDEX(Categories!$B$2:$B$38,MATCH(D1840,Categories!$A$2:$A$38,0)),"?"))</f>
        <v/>
      </c>
      <c r="K1840" s="12" t="str">
        <f aca="false">IF(AND(A1840="",D1840="",E1840="",F1840=""),"",IF(A1840="","Add a date",IF(D1840="","Pick a category",IF(J1840="?","Category not on Categories tab",IF(AND(E1840&lt;&gt;"",F1840&lt;&gt;""),"Use In OR Out, not both",IF(AND(E1840="",F1840=""),"Add an amount",""))))))</f>
        <v/>
      </c>
    </row>
    <row r="1841" customFormat="false" ht="15" hidden="false" customHeight="false" outlineLevel="0" collapsed="false">
      <c r="A1841" s="9"/>
      <c r="B1841" s="10"/>
      <c r="C1841" s="10"/>
      <c r="D1841" s="10"/>
      <c r="E1841" s="11"/>
      <c r="F1841" s="11"/>
      <c r="G1841" s="10"/>
      <c r="H1841" s="10"/>
      <c r="I1841" s="10"/>
      <c r="J1841" s="12" t="str">
        <f aca="false">IF(D1841="","",IFERROR(INDEX(Categories!$B$2:$B$38,MATCH(D1841,Categories!$A$2:$A$38,0)),"?"))</f>
        <v/>
      </c>
      <c r="K1841" s="12" t="str">
        <f aca="false">IF(AND(A1841="",D1841="",E1841="",F1841=""),"",IF(A1841="","Add a date",IF(D1841="","Pick a category",IF(J1841="?","Category not on Categories tab",IF(AND(E1841&lt;&gt;"",F1841&lt;&gt;""),"Use In OR Out, not both",IF(AND(E1841="",F1841=""),"Add an amount",""))))))</f>
        <v/>
      </c>
    </row>
    <row r="1842" customFormat="false" ht="15" hidden="false" customHeight="false" outlineLevel="0" collapsed="false">
      <c r="A1842" s="9"/>
      <c r="B1842" s="10"/>
      <c r="C1842" s="10"/>
      <c r="D1842" s="10"/>
      <c r="E1842" s="11"/>
      <c r="F1842" s="11"/>
      <c r="G1842" s="10"/>
      <c r="H1842" s="10"/>
      <c r="I1842" s="10"/>
      <c r="J1842" s="12" t="str">
        <f aca="false">IF(D1842="","",IFERROR(INDEX(Categories!$B$2:$B$38,MATCH(D1842,Categories!$A$2:$A$38,0)),"?"))</f>
        <v/>
      </c>
      <c r="K1842" s="12" t="str">
        <f aca="false">IF(AND(A1842="",D1842="",E1842="",F1842=""),"",IF(A1842="","Add a date",IF(D1842="","Pick a category",IF(J1842="?","Category not on Categories tab",IF(AND(E1842&lt;&gt;"",F1842&lt;&gt;""),"Use In OR Out, not both",IF(AND(E1842="",F1842=""),"Add an amount",""))))))</f>
        <v/>
      </c>
    </row>
    <row r="1843" customFormat="false" ht="15" hidden="false" customHeight="false" outlineLevel="0" collapsed="false">
      <c r="A1843" s="9"/>
      <c r="B1843" s="10"/>
      <c r="C1843" s="10"/>
      <c r="D1843" s="10"/>
      <c r="E1843" s="11"/>
      <c r="F1843" s="11"/>
      <c r="G1843" s="10"/>
      <c r="H1843" s="10"/>
      <c r="I1843" s="10"/>
      <c r="J1843" s="12" t="str">
        <f aca="false">IF(D1843="","",IFERROR(INDEX(Categories!$B$2:$B$38,MATCH(D1843,Categories!$A$2:$A$38,0)),"?"))</f>
        <v/>
      </c>
      <c r="K1843" s="12" t="str">
        <f aca="false">IF(AND(A1843="",D1843="",E1843="",F1843=""),"",IF(A1843="","Add a date",IF(D1843="","Pick a category",IF(J1843="?","Category not on Categories tab",IF(AND(E1843&lt;&gt;"",F1843&lt;&gt;""),"Use In OR Out, not both",IF(AND(E1843="",F1843=""),"Add an amount",""))))))</f>
        <v/>
      </c>
    </row>
    <row r="1844" customFormat="false" ht="15" hidden="false" customHeight="false" outlineLevel="0" collapsed="false">
      <c r="A1844" s="9"/>
      <c r="B1844" s="10"/>
      <c r="C1844" s="10"/>
      <c r="D1844" s="10"/>
      <c r="E1844" s="11"/>
      <c r="F1844" s="11"/>
      <c r="G1844" s="10"/>
      <c r="H1844" s="10"/>
      <c r="I1844" s="10"/>
      <c r="J1844" s="12" t="str">
        <f aca="false">IF(D1844="","",IFERROR(INDEX(Categories!$B$2:$B$38,MATCH(D1844,Categories!$A$2:$A$38,0)),"?"))</f>
        <v/>
      </c>
      <c r="K1844" s="12" t="str">
        <f aca="false">IF(AND(A1844="",D1844="",E1844="",F1844=""),"",IF(A1844="","Add a date",IF(D1844="","Pick a category",IF(J1844="?","Category not on Categories tab",IF(AND(E1844&lt;&gt;"",F1844&lt;&gt;""),"Use In OR Out, not both",IF(AND(E1844="",F1844=""),"Add an amount",""))))))</f>
        <v/>
      </c>
    </row>
    <row r="1845" customFormat="false" ht="15" hidden="false" customHeight="false" outlineLevel="0" collapsed="false">
      <c r="A1845" s="9"/>
      <c r="B1845" s="10"/>
      <c r="C1845" s="10"/>
      <c r="D1845" s="10"/>
      <c r="E1845" s="11"/>
      <c r="F1845" s="11"/>
      <c r="G1845" s="10"/>
      <c r="H1845" s="10"/>
      <c r="I1845" s="10"/>
      <c r="J1845" s="12" t="str">
        <f aca="false">IF(D1845="","",IFERROR(INDEX(Categories!$B$2:$B$38,MATCH(D1845,Categories!$A$2:$A$38,0)),"?"))</f>
        <v/>
      </c>
      <c r="K1845" s="12" t="str">
        <f aca="false">IF(AND(A1845="",D1845="",E1845="",F1845=""),"",IF(A1845="","Add a date",IF(D1845="","Pick a category",IF(J1845="?","Category not on Categories tab",IF(AND(E1845&lt;&gt;"",F1845&lt;&gt;""),"Use In OR Out, not both",IF(AND(E1845="",F1845=""),"Add an amount",""))))))</f>
        <v/>
      </c>
    </row>
    <row r="1846" customFormat="false" ht="15" hidden="false" customHeight="false" outlineLevel="0" collapsed="false">
      <c r="A1846" s="9"/>
      <c r="B1846" s="10"/>
      <c r="C1846" s="10"/>
      <c r="D1846" s="10"/>
      <c r="E1846" s="11"/>
      <c r="F1846" s="11"/>
      <c r="G1846" s="10"/>
      <c r="H1846" s="10"/>
      <c r="I1846" s="10"/>
      <c r="J1846" s="12" t="str">
        <f aca="false">IF(D1846="","",IFERROR(INDEX(Categories!$B$2:$B$38,MATCH(D1846,Categories!$A$2:$A$38,0)),"?"))</f>
        <v/>
      </c>
      <c r="K1846" s="12" t="str">
        <f aca="false">IF(AND(A1846="",D1846="",E1846="",F1846=""),"",IF(A1846="","Add a date",IF(D1846="","Pick a category",IF(J1846="?","Category not on Categories tab",IF(AND(E1846&lt;&gt;"",F1846&lt;&gt;""),"Use In OR Out, not both",IF(AND(E1846="",F1846=""),"Add an amount",""))))))</f>
        <v/>
      </c>
    </row>
    <row r="1847" customFormat="false" ht="15" hidden="false" customHeight="false" outlineLevel="0" collapsed="false">
      <c r="A1847" s="9"/>
      <c r="B1847" s="10"/>
      <c r="C1847" s="10"/>
      <c r="D1847" s="10"/>
      <c r="E1847" s="11"/>
      <c r="F1847" s="11"/>
      <c r="G1847" s="10"/>
      <c r="H1847" s="10"/>
      <c r="I1847" s="10"/>
      <c r="J1847" s="12" t="str">
        <f aca="false">IF(D1847="","",IFERROR(INDEX(Categories!$B$2:$B$38,MATCH(D1847,Categories!$A$2:$A$38,0)),"?"))</f>
        <v/>
      </c>
      <c r="K1847" s="12" t="str">
        <f aca="false">IF(AND(A1847="",D1847="",E1847="",F1847=""),"",IF(A1847="","Add a date",IF(D1847="","Pick a category",IF(J1847="?","Category not on Categories tab",IF(AND(E1847&lt;&gt;"",F1847&lt;&gt;""),"Use In OR Out, not both",IF(AND(E1847="",F1847=""),"Add an amount",""))))))</f>
        <v/>
      </c>
    </row>
    <row r="1848" customFormat="false" ht="15" hidden="false" customHeight="false" outlineLevel="0" collapsed="false">
      <c r="A1848" s="9"/>
      <c r="B1848" s="10"/>
      <c r="C1848" s="10"/>
      <c r="D1848" s="10"/>
      <c r="E1848" s="11"/>
      <c r="F1848" s="11"/>
      <c r="G1848" s="10"/>
      <c r="H1848" s="10"/>
      <c r="I1848" s="10"/>
      <c r="J1848" s="12" t="str">
        <f aca="false">IF(D1848="","",IFERROR(INDEX(Categories!$B$2:$B$38,MATCH(D1848,Categories!$A$2:$A$38,0)),"?"))</f>
        <v/>
      </c>
      <c r="K1848" s="12" t="str">
        <f aca="false">IF(AND(A1848="",D1848="",E1848="",F1848=""),"",IF(A1848="","Add a date",IF(D1848="","Pick a category",IF(J1848="?","Category not on Categories tab",IF(AND(E1848&lt;&gt;"",F1848&lt;&gt;""),"Use In OR Out, not both",IF(AND(E1848="",F1848=""),"Add an amount",""))))))</f>
        <v/>
      </c>
    </row>
    <row r="1849" customFormat="false" ht="15" hidden="false" customHeight="false" outlineLevel="0" collapsed="false">
      <c r="A1849" s="9"/>
      <c r="B1849" s="10"/>
      <c r="C1849" s="10"/>
      <c r="D1849" s="10"/>
      <c r="E1849" s="11"/>
      <c r="F1849" s="11"/>
      <c r="G1849" s="10"/>
      <c r="H1849" s="10"/>
      <c r="I1849" s="10"/>
      <c r="J1849" s="12" t="str">
        <f aca="false">IF(D1849="","",IFERROR(INDEX(Categories!$B$2:$B$38,MATCH(D1849,Categories!$A$2:$A$38,0)),"?"))</f>
        <v/>
      </c>
      <c r="K1849" s="12" t="str">
        <f aca="false">IF(AND(A1849="",D1849="",E1849="",F1849=""),"",IF(A1849="","Add a date",IF(D1849="","Pick a category",IF(J1849="?","Category not on Categories tab",IF(AND(E1849&lt;&gt;"",F1849&lt;&gt;""),"Use In OR Out, not both",IF(AND(E1849="",F1849=""),"Add an amount",""))))))</f>
        <v/>
      </c>
    </row>
    <row r="1850" customFormat="false" ht="15" hidden="false" customHeight="false" outlineLevel="0" collapsed="false">
      <c r="A1850" s="9"/>
      <c r="B1850" s="10"/>
      <c r="C1850" s="10"/>
      <c r="D1850" s="10"/>
      <c r="E1850" s="11"/>
      <c r="F1850" s="11"/>
      <c r="G1850" s="10"/>
      <c r="H1850" s="10"/>
      <c r="I1850" s="10"/>
      <c r="J1850" s="12" t="str">
        <f aca="false">IF(D1850="","",IFERROR(INDEX(Categories!$B$2:$B$38,MATCH(D1850,Categories!$A$2:$A$38,0)),"?"))</f>
        <v/>
      </c>
      <c r="K1850" s="12" t="str">
        <f aca="false">IF(AND(A1850="",D1850="",E1850="",F1850=""),"",IF(A1850="","Add a date",IF(D1850="","Pick a category",IF(J1850="?","Category not on Categories tab",IF(AND(E1850&lt;&gt;"",F1850&lt;&gt;""),"Use In OR Out, not both",IF(AND(E1850="",F1850=""),"Add an amount",""))))))</f>
        <v/>
      </c>
    </row>
    <row r="1851" customFormat="false" ht="15" hidden="false" customHeight="false" outlineLevel="0" collapsed="false">
      <c r="A1851" s="9"/>
      <c r="B1851" s="10"/>
      <c r="C1851" s="10"/>
      <c r="D1851" s="10"/>
      <c r="E1851" s="11"/>
      <c r="F1851" s="11"/>
      <c r="G1851" s="10"/>
      <c r="H1851" s="10"/>
      <c r="I1851" s="10"/>
      <c r="J1851" s="12" t="str">
        <f aca="false">IF(D1851="","",IFERROR(INDEX(Categories!$B$2:$B$38,MATCH(D1851,Categories!$A$2:$A$38,0)),"?"))</f>
        <v/>
      </c>
      <c r="K1851" s="12" t="str">
        <f aca="false">IF(AND(A1851="",D1851="",E1851="",F1851=""),"",IF(A1851="","Add a date",IF(D1851="","Pick a category",IF(J1851="?","Category not on Categories tab",IF(AND(E1851&lt;&gt;"",F1851&lt;&gt;""),"Use In OR Out, not both",IF(AND(E1851="",F1851=""),"Add an amount",""))))))</f>
        <v/>
      </c>
    </row>
    <row r="1852" customFormat="false" ht="15" hidden="false" customHeight="false" outlineLevel="0" collapsed="false">
      <c r="A1852" s="9"/>
      <c r="B1852" s="10"/>
      <c r="C1852" s="10"/>
      <c r="D1852" s="10"/>
      <c r="E1852" s="11"/>
      <c r="F1852" s="11"/>
      <c r="G1852" s="10"/>
      <c r="H1852" s="10"/>
      <c r="I1852" s="10"/>
      <c r="J1852" s="12" t="str">
        <f aca="false">IF(D1852="","",IFERROR(INDEX(Categories!$B$2:$B$38,MATCH(D1852,Categories!$A$2:$A$38,0)),"?"))</f>
        <v/>
      </c>
      <c r="K1852" s="12" t="str">
        <f aca="false">IF(AND(A1852="",D1852="",E1852="",F1852=""),"",IF(A1852="","Add a date",IF(D1852="","Pick a category",IF(J1852="?","Category not on Categories tab",IF(AND(E1852&lt;&gt;"",F1852&lt;&gt;""),"Use In OR Out, not both",IF(AND(E1852="",F1852=""),"Add an amount",""))))))</f>
        <v/>
      </c>
    </row>
    <row r="1853" customFormat="false" ht="15" hidden="false" customHeight="false" outlineLevel="0" collapsed="false">
      <c r="A1853" s="9"/>
      <c r="B1853" s="10"/>
      <c r="C1853" s="10"/>
      <c r="D1853" s="10"/>
      <c r="E1853" s="11"/>
      <c r="F1853" s="11"/>
      <c r="G1853" s="10"/>
      <c r="H1853" s="10"/>
      <c r="I1853" s="10"/>
      <c r="J1853" s="12" t="str">
        <f aca="false">IF(D1853="","",IFERROR(INDEX(Categories!$B$2:$B$38,MATCH(D1853,Categories!$A$2:$A$38,0)),"?"))</f>
        <v/>
      </c>
      <c r="K1853" s="12" t="str">
        <f aca="false">IF(AND(A1853="",D1853="",E1853="",F1853=""),"",IF(A1853="","Add a date",IF(D1853="","Pick a category",IF(J1853="?","Category not on Categories tab",IF(AND(E1853&lt;&gt;"",F1853&lt;&gt;""),"Use In OR Out, not both",IF(AND(E1853="",F1853=""),"Add an amount",""))))))</f>
        <v/>
      </c>
    </row>
    <row r="1854" customFormat="false" ht="15" hidden="false" customHeight="false" outlineLevel="0" collapsed="false">
      <c r="A1854" s="9"/>
      <c r="B1854" s="10"/>
      <c r="C1854" s="10"/>
      <c r="D1854" s="10"/>
      <c r="E1854" s="11"/>
      <c r="F1854" s="11"/>
      <c r="G1854" s="10"/>
      <c r="H1854" s="10"/>
      <c r="I1854" s="10"/>
      <c r="J1854" s="12" t="str">
        <f aca="false">IF(D1854="","",IFERROR(INDEX(Categories!$B$2:$B$38,MATCH(D1854,Categories!$A$2:$A$38,0)),"?"))</f>
        <v/>
      </c>
      <c r="K1854" s="12" t="str">
        <f aca="false">IF(AND(A1854="",D1854="",E1854="",F1854=""),"",IF(A1854="","Add a date",IF(D1854="","Pick a category",IF(J1854="?","Category not on Categories tab",IF(AND(E1854&lt;&gt;"",F1854&lt;&gt;""),"Use In OR Out, not both",IF(AND(E1854="",F1854=""),"Add an amount",""))))))</f>
        <v/>
      </c>
    </row>
    <row r="1855" customFormat="false" ht="15" hidden="false" customHeight="false" outlineLevel="0" collapsed="false">
      <c r="A1855" s="9"/>
      <c r="B1855" s="10"/>
      <c r="C1855" s="10"/>
      <c r="D1855" s="10"/>
      <c r="E1855" s="11"/>
      <c r="F1855" s="11"/>
      <c r="G1855" s="10"/>
      <c r="H1855" s="10"/>
      <c r="I1855" s="10"/>
      <c r="J1855" s="12" t="str">
        <f aca="false">IF(D1855="","",IFERROR(INDEX(Categories!$B$2:$B$38,MATCH(D1855,Categories!$A$2:$A$38,0)),"?"))</f>
        <v/>
      </c>
      <c r="K1855" s="12" t="str">
        <f aca="false">IF(AND(A1855="",D1855="",E1855="",F1855=""),"",IF(A1855="","Add a date",IF(D1855="","Pick a category",IF(J1855="?","Category not on Categories tab",IF(AND(E1855&lt;&gt;"",F1855&lt;&gt;""),"Use In OR Out, not both",IF(AND(E1855="",F1855=""),"Add an amount",""))))))</f>
        <v/>
      </c>
    </row>
    <row r="1856" customFormat="false" ht="15" hidden="false" customHeight="false" outlineLevel="0" collapsed="false">
      <c r="A1856" s="9"/>
      <c r="B1856" s="10"/>
      <c r="C1856" s="10"/>
      <c r="D1856" s="10"/>
      <c r="E1856" s="11"/>
      <c r="F1856" s="11"/>
      <c r="G1856" s="10"/>
      <c r="H1856" s="10"/>
      <c r="I1856" s="10"/>
      <c r="J1856" s="12" t="str">
        <f aca="false">IF(D1856="","",IFERROR(INDEX(Categories!$B$2:$B$38,MATCH(D1856,Categories!$A$2:$A$38,0)),"?"))</f>
        <v/>
      </c>
      <c r="K1856" s="12" t="str">
        <f aca="false">IF(AND(A1856="",D1856="",E1856="",F1856=""),"",IF(A1856="","Add a date",IF(D1856="","Pick a category",IF(J1856="?","Category not on Categories tab",IF(AND(E1856&lt;&gt;"",F1856&lt;&gt;""),"Use In OR Out, not both",IF(AND(E1856="",F1856=""),"Add an amount",""))))))</f>
        <v/>
      </c>
    </row>
    <row r="1857" customFormat="false" ht="15" hidden="false" customHeight="false" outlineLevel="0" collapsed="false">
      <c r="A1857" s="9"/>
      <c r="B1857" s="10"/>
      <c r="C1857" s="10"/>
      <c r="D1857" s="10"/>
      <c r="E1857" s="11"/>
      <c r="F1857" s="11"/>
      <c r="G1857" s="10"/>
      <c r="H1857" s="10"/>
      <c r="I1857" s="10"/>
      <c r="J1857" s="12" t="str">
        <f aca="false">IF(D1857="","",IFERROR(INDEX(Categories!$B$2:$B$38,MATCH(D1857,Categories!$A$2:$A$38,0)),"?"))</f>
        <v/>
      </c>
      <c r="K1857" s="12" t="str">
        <f aca="false">IF(AND(A1857="",D1857="",E1857="",F1857=""),"",IF(A1857="","Add a date",IF(D1857="","Pick a category",IF(J1857="?","Category not on Categories tab",IF(AND(E1857&lt;&gt;"",F1857&lt;&gt;""),"Use In OR Out, not both",IF(AND(E1857="",F1857=""),"Add an amount",""))))))</f>
        <v/>
      </c>
    </row>
    <row r="1858" customFormat="false" ht="15" hidden="false" customHeight="false" outlineLevel="0" collapsed="false">
      <c r="A1858" s="9"/>
      <c r="B1858" s="10"/>
      <c r="C1858" s="10"/>
      <c r="D1858" s="10"/>
      <c r="E1858" s="11"/>
      <c r="F1858" s="11"/>
      <c r="G1858" s="10"/>
      <c r="H1858" s="10"/>
      <c r="I1858" s="10"/>
      <c r="J1858" s="12" t="str">
        <f aca="false">IF(D1858="","",IFERROR(INDEX(Categories!$B$2:$B$38,MATCH(D1858,Categories!$A$2:$A$38,0)),"?"))</f>
        <v/>
      </c>
      <c r="K1858" s="12" t="str">
        <f aca="false">IF(AND(A1858="",D1858="",E1858="",F1858=""),"",IF(A1858="","Add a date",IF(D1858="","Pick a category",IF(J1858="?","Category not on Categories tab",IF(AND(E1858&lt;&gt;"",F1858&lt;&gt;""),"Use In OR Out, not both",IF(AND(E1858="",F1858=""),"Add an amount",""))))))</f>
        <v/>
      </c>
    </row>
    <row r="1859" customFormat="false" ht="15" hidden="false" customHeight="false" outlineLevel="0" collapsed="false">
      <c r="A1859" s="9"/>
      <c r="B1859" s="10"/>
      <c r="C1859" s="10"/>
      <c r="D1859" s="10"/>
      <c r="E1859" s="11"/>
      <c r="F1859" s="11"/>
      <c r="G1859" s="10"/>
      <c r="H1859" s="10"/>
      <c r="I1859" s="10"/>
      <c r="J1859" s="12" t="str">
        <f aca="false">IF(D1859="","",IFERROR(INDEX(Categories!$B$2:$B$38,MATCH(D1859,Categories!$A$2:$A$38,0)),"?"))</f>
        <v/>
      </c>
      <c r="K1859" s="12" t="str">
        <f aca="false">IF(AND(A1859="",D1859="",E1859="",F1859=""),"",IF(A1859="","Add a date",IF(D1859="","Pick a category",IF(J1859="?","Category not on Categories tab",IF(AND(E1859&lt;&gt;"",F1859&lt;&gt;""),"Use In OR Out, not both",IF(AND(E1859="",F1859=""),"Add an amount",""))))))</f>
        <v/>
      </c>
    </row>
    <row r="1860" customFormat="false" ht="15" hidden="false" customHeight="false" outlineLevel="0" collapsed="false">
      <c r="A1860" s="9"/>
      <c r="B1860" s="10"/>
      <c r="C1860" s="10"/>
      <c r="D1860" s="10"/>
      <c r="E1860" s="11"/>
      <c r="F1860" s="11"/>
      <c r="G1860" s="10"/>
      <c r="H1860" s="10"/>
      <c r="I1860" s="10"/>
      <c r="J1860" s="12" t="str">
        <f aca="false">IF(D1860="","",IFERROR(INDEX(Categories!$B$2:$B$38,MATCH(D1860,Categories!$A$2:$A$38,0)),"?"))</f>
        <v/>
      </c>
      <c r="K1860" s="12" t="str">
        <f aca="false">IF(AND(A1860="",D1860="",E1860="",F1860=""),"",IF(A1860="","Add a date",IF(D1860="","Pick a category",IF(J1860="?","Category not on Categories tab",IF(AND(E1860&lt;&gt;"",F1860&lt;&gt;""),"Use In OR Out, not both",IF(AND(E1860="",F1860=""),"Add an amount",""))))))</f>
        <v/>
      </c>
    </row>
    <row r="1861" customFormat="false" ht="15" hidden="false" customHeight="false" outlineLevel="0" collapsed="false">
      <c r="A1861" s="9"/>
      <c r="B1861" s="10"/>
      <c r="C1861" s="10"/>
      <c r="D1861" s="10"/>
      <c r="E1861" s="11"/>
      <c r="F1861" s="11"/>
      <c r="G1861" s="10"/>
      <c r="H1861" s="10"/>
      <c r="I1861" s="10"/>
      <c r="J1861" s="12" t="str">
        <f aca="false">IF(D1861="","",IFERROR(INDEX(Categories!$B$2:$B$38,MATCH(D1861,Categories!$A$2:$A$38,0)),"?"))</f>
        <v/>
      </c>
      <c r="K1861" s="12" t="str">
        <f aca="false">IF(AND(A1861="",D1861="",E1861="",F1861=""),"",IF(A1861="","Add a date",IF(D1861="","Pick a category",IF(J1861="?","Category not on Categories tab",IF(AND(E1861&lt;&gt;"",F1861&lt;&gt;""),"Use In OR Out, not both",IF(AND(E1861="",F1861=""),"Add an amount",""))))))</f>
        <v/>
      </c>
    </row>
    <row r="1862" customFormat="false" ht="15" hidden="false" customHeight="false" outlineLevel="0" collapsed="false">
      <c r="A1862" s="9"/>
      <c r="B1862" s="10"/>
      <c r="C1862" s="10"/>
      <c r="D1862" s="10"/>
      <c r="E1862" s="11"/>
      <c r="F1862" s="11"/>
      <c r="G1862" s="10"/>
      <c r="H1862" s="10"/>
      <c r="I1862" s="10"/>
      <c r="J1862" s="12" t="str">
        <f aca="false">IF(D1862="","",IFERROR(INDEX(Categories!$B$2:$B$38,MATCH(D1862,Categories!$A$2:$A$38,0)),"?"))</f>
        <v/>
      </c>
      <c r="K1862" s="12" t="str">
        <f aca="false">IF(AND(A1862="",D1862="",E1862="",F1862=""),"",IF(A1862="","Add a date",IF(D1862="","Pick a category",IF(J1862="?","Category not on Categories tab",IF(AND(E1862&lt;&gt;"",F1862&lt;&gt;""),"Use In OR Out, not both",IF(AND(E1862="",F1862=""),"Add an amount",""))))))</f>
        <v/>
      </c>
    </row>
    <row r="1863" customFormat="false" ht="15" hidden="false" customHeight="false" outlineLevel="0" collapsed="false">
      <c r="A1863" s="9"/>
      <c r="B1863" s="10"/>
      <c r="C1863" s="10"/>
      <c r="D1863" s="10"/>
      <c r="E1863" s="11"/>
      <c r="F1863" s="11"/>
      <c r="G1863" s="10"/>
      <c r="H1863" s="10"/>
      <c r="I1863" s="10"/>
      <c r="J1863" s="12" t="str">
        <f aca="false">IF(D1863="","",IFERROR(INDEX(Categories!$B$2:$B$38,MATCH(D1863,Categories!$A$2:$A$38,0)),"?"))</f>
        <v/>
      </c>
      <c r="K1863" s="12" t="str">
        <f aca="false">IF(AND(A1863="",D1863="",E1863="",F1863=""),"",IF(A1863="","Add a date",IF(D1863="","Pick a category",IF(J1863="?","Category not on Categories tab",IF(AND(E1863&lt;&gt;"",F1863&lt;&gt;""),"Use In OR Out, not both",IF(AND(E1863="",F1863=""),"Add an amount",""))))))</f>
        <v/>
      </c>
    </row>
    <row r="1864" customFormat="false" ht="15" hidden="false" customHeight="false" outlineLevel="0" collapsed="false">
      <c r="A1864" s="9"/>
      <c r="B1864" s="10"/>
      <c r="C1864" s="10"/>
      <c r="D1864" s="10"/>
      <c r="E1864" s="11"/>
      <c r="F1864" s="11"/>
      <c r="G1864" s="10"/>
      <c r="H1864" s="10"/>
      <c r="I1864" s="10"/>
      <c r="J1864" s="12" t="str">
        <f aca="false">IF(D1864="","",IFERROR(INDEX(Categories!$B$2:$B$38,MATCH(D1864,Categories!$A$2:$A$38,0)),"?"))</f>
        <v/>
      </c>
      <c r="K1864" s="12" t="str">
        <f aca="false">IF(AND(A1864="",D1864="",E1864="",F1864=""),"",IF(A1864="","Add a date",IF(D1864="","Pick a category",IF(J1864="?","Category not on Categories tab",IF(AND(E1864&lt;&gt;"",F1864&lt;&gt;""),"Use In OR Out, not both",IF(AND(E1864="",F1864=""),"Add an amount",""))))))</f>
        <v/>
      </c>
    </row>
    <row r="1865" customFormat="false" ht="15" hidden="false" customHeight="false" outlineLevel="0" collapsed="false">
      <c r="A1865" s="9"/>
      <c r="B1865" s="10"/>
      <c r="C1865" s="10"/>
      <c r="D1865" s="10"/>
      <c r="E1865" s="11"/>
      <c r="F1865" s="11"/>
      <c r="G1865" s="10"/>
      <c r="H1865" s="10"/>
      <c r="I1865" s="10"/>
      <c r="J1865" s="12" t="str">
        <f aca="false">IF(D1865="","",IFERROR(INDEX(Categories!$B$2:$B$38,MATCH(D1865,Categories!$A$2:$A$38,0)),"?"))</f>
        <v/>
      </c>
      <c r="K1865" s="12" t="str">
        <f aca="false">IF(AND(A1865="",D1865="",E1865="",F1865=""),"",IF(A1865="","Add a date",IF(D1865="","Pick a category",IF(J1865="?","Category not on Categories tab",IF(AND(E1865&lt;&gt;"",F1865&lt;&gt;""),"Use In OR Out, not both",IF(AND(E1865="",F1865=""),"Add an amount",""))))))</f>
        <v/>
      </c>
    </row>
    <row r="1866" customFormat="false" ht="15" hidden="false" customHeight="false" outlineLevel="0" collapsed="false">
      <c r="A1866" s="9"/>
      <c r="B1866" s="10"/>
      <c r="C1866" s="10"/>
      <c r="D1866" s="10"/>
      <c r="E1866" s="11"/>
      <c r="F1866" s="11"/>
      <c r="G1866" s="10"/>
      <c r="H1866" s="10"/>
      <c r="I1866" s="10"/>
      <c r="J1866" s="12" t="str">
        <f aca="false">IF(D1866="","",IFERROR(INDEX(Categories!$B$2:$B$38,MATCH(D1866,Categories!$A$2:$A$38,0)),"?"))</f>
        <v/>
      </c>
      <c r="K1866" s="12" t="str">
        <f aca="false">IF(AND(A1866="",D1866="",E1866="",F1866=""),"",IF(A1866="","Add a date",IF(D1866="","Pick a category",IF(J1866="?","Category not on Categories tab",IF(AND(E1866&lt;&gt;"",F1866&lt;&gt;""),"Use In OR Out, not both",IF(AND(E1866="",F1866=""),"Add an amount",""))))))</f>
        <v/>
      </c>
    </row>
    <row r="1867" customFormat="false" ht="15" hidden="false" customHeight="false" outlineLevel="0" collapsed="false">
      <c r="A1867" s="9"/>
      <c r="B1867" s="10"/>
      <c r="C1867" s="10"/>
      <c r="D1867" s="10"/>
      <c r="E1867" s="11"/>
      <c r="F1867" s="11"/>
      <c r="G1867" s="10"/>
      <c r="H1867" s="10"/>
      <c r="I1867" s="10"/>
      <c r="J1867" s="12" t="str">
        <f aca="false">IF(D1867="","",IFERROR(INDEX(Categories!$B$2:$B$38,MATCH(D1867,Categories!$A$2:$A$38,0)),"?"))</f>
        <v/>
      </c>
      <c r="K1867" s="12" t="str">
        <f aca="false">IF(AND(A1867="",D1867="",E1867="",F1867=""),"",IF(A1867="","Add a date",IF(D1867="","Pick a category",IF(J1867="?","Category not on Categories tab",IF(AND(E1867&lt;&gt;"",F1867&lt;&gt;""),"Use In OR Out, not both",IF(AND(E1867="",F1867=""),"Add an amount",""))))))</f>
        <v/>
      </c>
    </row>
    <row r="1868" customFormat="false" ht="15" hidden="false" customHeight="false" outlineLevel="0" collapsed="false">
      <c r="A1868" s="9"/>
      <c r="B1868" s="10"/>
      <c r="C1868" s="10"/>
      <c r="D1868" s="10"/>
      <c r="E1868" s="11"/>
      <c r="F1868" s="11"/>
      <c r="G1868" s="10"/>
      <c r="H1868" s="10"/>
      <c r="I1868" s="10"/>
      <c r="J1868" s="12" t="str">
        <f aca="false">IF(D1868="","",IFERROR(INDEX(Categories!$B$2:$B$38,MATCH(D1868,Categories!$A$2:$A$38,0)),"?"))</f>
        <v/>
      </c>
      <c r="K1868" s="12" t="str">
        <f aca="false">IF(AND(A1868="",D1868="",E1868="",F1868=""),"",IF(A1868="","Add a date",IF(D1868="","Pick a category",IF(J1868="?","Category not on Categories tab",IF(AND(E1868&lt;&gt;"",F1868&lt;&gt;""),"Use In OR Out, not both",IF(AND(E1868="",F1868=""),"Add an amount",""))))))</f>
        <v/>
      </c>
    </row>
    <row r="1869" customFormat="false" ht="15" hidden="false" customHeight="false" outlineLevel="0" collapsed="false">
      <c r="A1869" s="9"/>
      <c r="B1869" s="10"/>
      <c r="C1869" s="10"/>
      <c r="D1869" s="10"/>
      <c r="E1869" s="11"/>
      <c r="F1869" s="11"/>
      <c r="G1869" s="10"/>
      <c r="H1869" s="10"/>
      <c r="I1869" s="10"/>
      <c r="J1869" s="12" t="str">
        <f aca="false">IF(D1869="","",IFERROR(INDEX(Categories!$B$2:$B$38,MATCH(D1869,Categories!$A$2:$A$38,0)),"?"))</f>
        <v/>
      </c>
      <c r="K1869" s="12" t="str">
        <f aca="false">IF(AND(A1869="",D1869="",E1869="",F1869=""),"",IF(A1869="","Add a date",IF(D1869="","Pick a category",IF(J1869="?","Category not on Categories tab",IF(AND(E1869&lt;&gt;"",F1869&lt;&gt;""),"Use In OR Out, not both",IF(AND(E1869="",F1869=""),"Add an amount",""))))))</f>
        <v/>
      </c>
    </row>
    <row r="1870" customFormat="false" ht="15" hidden="false" customHeight="false" outlineLevel="0" collapsed="false">
      <c r="A1870" s="9"/>
      <c r="B1870" s="10"/>
      <c r="C1870" s="10"/>
      <c r="D1870" s="10"/>
      <c r="E1870" s="11"/>
      <c r="F1870" s="11"/>
      <c r="G1870" s="10"/>
      <c r="H1870" s="10"/>
      <c r="I1870" s="10"/>
      <c r="J1870" s="12" t="str">
        <f aca="false">IF(D1870="","",IFERROR(INDEX(Categories!$B$2:$B$38,MATCH(D1870,Categories!$A$2:$A$38,0)),"?"))</f>
        <v/>
      </c>
      <c r="K1870" s="12" t="str">
        <f aca="false">IF(AND(A1870="",D1870="",E1870="",F1870=""),"",IF(A1870="","Add a date",IF(D1870="","Pick a category",IF(J1870="?","Category not on Categories tab",IF(AND(E1870&lt;&gt;"",F1870&lt;&gt;""),"Use In OR Out, not both",IF(AND(E1870="",F1870=""),"Add an amount",""))))))</f>
        <v/>
      </c>
    </row>
    <row r="1871" customFormat="false" ht="15" hidden="false" customHeight="false" outlineLevel="0" collapsed="false">
      <c r="A1871" s="9"/>
      <c r="B1871" s="10"/>
      <c r="C1871" s="10"/>
      <c r="D1871" s="10"/>
      <c r="E1871" s="11"/>
      <c r="F1871" s="11"/>
      <c r="G1871" s="10"/>
      <c r="H1871" s="10"/>
      <c r="I1871" s="10"/>
      <c r="J1871" s="12" t="str">
        <f aca="false">IF(D1871="","",IFERROR(INDEX(Categories!$B$2:$B$38,MATCH(D1871,Categories!$A$2:$A$38,0)),"?"))</f>
        <v/>
      </c>
      <c r="K1871" s="12" t="str">
        <f aca="false">IF(AND(A1871="",D1871="",E1871="",F1871=""),"",IF(A1871="","Add a date",IF(D1871="","Pick a category",IF(J1871="?","Category not on Categories tab",IF(AND(E1871&lt;&gt;"",F1871&lt;&gt;""),"Use In OR Out, not both",IF(AND(E1871="",F1871=""),"Add an amount",""))))))</f>
        <v/>
      </c>
    </row>
    <row r="1872" customFormat="false" ht="15" hidden="false" customHeight="false" outlineLevel="0" collapsed="false">
      <c r="A1872" s="9"/>
      <c r="B1872" s="10"/>
      <c r="C1872" s="10"/>
      <c r="D1872" s="10"/>
      <c r="E1872" s="11"/>
      <c r="F1872" s="11"/>
      <c r="G1872" s="10"/>
      <c r="H1872" s="10"/>
      <c r="I1872" s="10"/>
      <c r="J1872" s="12" t="str">
        <f aca="false">IF(D1872="","",IFERROR(INDEX(Categories!$B$2:$B$38,MATCH(D1872,Categories!$A$2:$A$38,0)),"?"))</f>
        <v/>
      </c>
      <c r="K1872" s="12" t="str">
        <f aca="false">IF(AND(A1872="",D1872="",E1872="",F1872=""),"",IF(A1872="","Add a date",IF(D1872="","Pick a category",IF(J1872="?","Category not on Categories tab",IF(AND(E1872&lt;&gt;"",F1872&lt;&gt;""),"Use In OR Out, not both",IF(AND(E1872="",F1872=""),"Add an amount",""))))))</f>
        <v/>
      </c>
    </row>
    <row r="1873" customFormat="false" ht="15" hidden="false" customHeight="false" outlineLevel="0" collapsed="false">
      <c r="A1873" s="9"/>
      <c r="B1873" s="10"/>
      <c r="C1873" s="10"/>
      <c r="D1873" s="10"/>
      <c r="E1873" s="11"/>
      <c r="F1873" s="11"/>
      <c r="G1873" s="10"/>
      <c r="H1873" s="10"/>
      <c r="I1873" s="10"/>
      <c r="J1873" s="12" t="str">
        <f aca="false">IF(D1873="","",IFERROR(INDEX(Categories!$B$2:$B$38,MATCH(D1873,Categories!$A$2:$A$38,0)),"?"))</f>
        <v/>
      </c>
      <c r="K1873" s="12" t="str">
        <f aca="false">IF(AND(A1873="",D1873="",E1873="",F1873=""),"",IF(A1873="","Add a date",IF(D1873="","Pick a category",IF(J1873="?","Category not on Categories tab",IF(AND(E1873&lt;&gt;"",F1873&lt;&gt;""),"Use In OR Out, not both",IF(AND(E1873="",F1873=""),"Add an amount",""))))))</f>
        <v/>
      </c>
    </row>
    <row r="1874" customFormat="false" ht="15" hidden="false" customHeight="false" outlineLevel="0" collapsed="false">
      <c r="A1874" s="9"/>
      <c r="B1874" s="10"/>
      <c r="C1874" s="10"/>
      <c r="D1874" s="10"/>
      <c r="E1874" s="11"/>
      <c r="F1874" s="11"/>
      <c r="G1874" s="10"/>
      <c r="H1874" s="10"/>
      <c r="I1874" s="10"/>
      <c r="J1874" s="12" t="str">
        <f aca="false">IF(D1874="","",IFERROR(INDEX(Categories!$B$2:$B$38,MATCH(D1874,Categories!$A$2:$A$38,0)),"?"))</f>
        <v/>
      </c>
      <c r="K1874" s="12" t="str">
        <f aca="false">IF(AND(A1874="",D1874="",E1874="",F1874=""),"",IF(A1874="","Add a date",IF(D1874="","Pick a category",IF(J1874="?","Category not on Categories tab",IF(AND(E1874&lt;&gt;"",F1874&lt;&gt;""),"Use In OR Out, not both",IF(AND(E1874="",F1874=""),"Add an amount",""))))))</f>
        <v/>
      </c>
    </row>
    <row r="1875" customFormat="false" ht="15" hidden="false" customHeight="false" outlineLevel="0" collapsed="false">
      <c r="A1875" s="9"/>
      <c r="B1875" s="10"/>
      <c r="C1875" s="10"/>
      <c r="D1875" s="10"/>
      <c r="E1875" s="11"/>
      <c r="F1875" s="11"/>
      <c r="G1875" s="10"/>
      <c r="H1875" s="10"/>
      <c r="I1875" s="10"/>
      <c r="J1875" s="12" t="str">
        <f aca="false">IF(D1875="","",IFERROR(INDEX(Categories!$B$2:$B$38,MATCH(D1875,Categories!$A$2:$A$38,0)),"?"))</f>
        <v/>
      </c>
      <c r="K1875" s="12" t="str">
        <f aca="false">IF(AND(A1875="",D1875="",E1875="",F1875=""),"",IF(A1875="","Add a date",IF(D1875="","Pick a category",IF(J1875="?","Category not on Categories tab",IF(AND(E1875&lt;&gt;"",F1875&lt;&gt;""),"Use In OR Out, not both",IF(AND(E1875="",F1875=""),"Add an amount",""))))))</f>
        <v/>
      </c>
    </row>
    <row r="1876" customFormat="false" ht="15" hidden="false" customHeight="false" outlineLevel="0" collapsed="false">
      <c r="A1876" s="9"/>
      <c r="B1876" s="10"/>
      <c r="C1876" s="10"/>
      <c r="D1876" s="10"/>
      <c r="E1876" s="11"/>
      <c r="F1876" s="11"/>
      <c r="G1876" s="10"/>
      <c r="H1876" s="10"/>
      <c r="I1876" s="10"/>
      <c r="J1876" s="12" t="str">
        <f aca="false">IF(D1876="","",IFERROR(INDEX(Categories!$B$2:$B$38,MATCH(D1876,Categories!$A$2:$A$38,0)),"?"))</f>
        <v/>
      </c>
      <c r="K1876" s="12" t="str">
        <f aca="false">IF(AND(A1876="",D1876="",E1876="",F1876=""),"",IF(A1876="","Add a date",IF(D1876="","Pick a category",IF(J1876="?","Category not on Categories tab",IF(AND(E1876&lt;&gt;"",F1876&lt;&gt;""),"Use In OR Out, not both",IF(AND(E1876="",F1876=""),"Add an amount",""))))))</f>
        <v/>
      </c>
    </row>
    <row r="1877" customFormat="false" ht="15" hidden="false" customHeight="false" outlineLevel="0" collapsed="false">
      <c r="A1877" s="9"/>
      <c r="B1877" s="10"/>
      <c r="C1877" s="10"/>
      <c r="D1877" s="10"/>
      <c r="E1877" s="11"/>
      <c r="F1877" s="11"/>
      <c r="G1877" s="10"/>
      <c r="H1877" s="10"/>
      <c r="I1877" s="10"/>
      <c r="J1877" s="12" t="str">
        <f aca="false">IF(D1877="","",IFERROR(INDEX(Categories!$B$2:$B$38,MATCH(D1877,Categories!$A$2:$A$38,0)),"?"))</f>
        <v/>
      </c>
      <c r="K1877" s="12" t="str">
        <f aca="false">IF(AND(A1877="",D1877="",E1877="",F1877=""),"",IF(A1877="","Add a date",IF(D1877="","Pick a category",IF(J1877="?","Category not on Categories tab",IF(AND(E1877&lt;&gt;"",F1877&lt;&gt;""),"Use In OR Out, not both",IF(AND(E1877="",F1877=""),"Add an amount",""))))))</f>
        <v/>
      </c>
    </row>
    <row r="1878" customFormat="false" ht="15" hidden="false" customHeight="false" outlineLevel="0" collapsed="false">
      <c r="A1878" s="9"/>
      <c r="B1878" s="10"/>
      <c r="C1878" s="10"/>
      <c r="D1878" s="10"/>
      <c r="E1878" s="11"/>
      <c r="F1878" s="11"/>
      <c r="G1878" s="10"/>
      <c r="H1878" s="10"/>
      <c r="I1878" s="10"/>
      <c r="J1878" s="12" t="str">
        <f aca="false">IF(D1878="","",IFERROR(INDEX(Categories!$B$2:$B$38,MATCH(D1878,Categories!$A$2:$A$38,0)),"?"))</f>
        <v/>
      </c>
      <c r="K1878" s="12" t="str">
        <f aca="false">IF(AND(A1878="",D1878="",E1878="",F1878=""),"",IF(A1878="","Add a date",IF(D1878="","Pick a category",IF(J1878="?","Category not on Categories tab",IF(AND(E1878&lt;&gt;"",F1878&lt;&gt;""),"Use In OR Out, not both",IF(AND(E1878="",F1878=""),"Add an amount",""))))))</f>
        <v/>
      </c>
    </row>
    <row r="1879" customFormat="false" ht="15" hidden="false" customHeight="false" outlineLevel="0" collapsed="false">
      <c r="A1879" s="9"/>
      <c r="B1879" s="10"/>
      <c r="C1879" s="10"/>
      <c r="D1879" s="10"/>
      <c r="E1879" s="11"/>
      <c r="F1879" s="11"/>
      <c r="G1879" s="10"/>
      <c r="H1879" s="10"/>
      <c r="I1879" s="10"/>
      <c r="J1879" s="12" t="str">
        <f aca="false">IF(D1879="","",IFERROR(INDEX(Categories!$B$2:$B$38,MATCH(D1879,Categories!$A$2:$A$38,0)),"?"))</f>
        <v/>
      </c>
      <c r="K1879" s="12" t="str">
        <f aca="false">IF(AND(A1879="",D1879="",E1879="",F1879=""),"",IF(A1879="","Add a date",IF(D1879="","Pick a category",IF(J1879="?","Category not on Categories tab",IF(AND(E1879&lt;&gt;"",F1879&lt;&gt;""),"Use In OR Out, not both",IF(AND(E1879="",F1879=""),"Add an amount",""))))))</f>
        <v/>
      </c>
    </row>
    <row r="1880" customFormat="false" ht="15" hidden="false" customHeight="false" outlineLevel="0" collapsed="false">
      <c r="A1880" s="9"/>
      <c r="B1880" s="10"/>
      <c r="C1880" s="10"/>
      <c r="D1880" s="10"/>
      <c r="E1880" s="11"/>
      <c r="F1880" s="11"/>
      <c r="G1880" s="10"/>
      <c r="H1880" s="10"/>
      <c r="I1880" s="10"/>
      <c r="J1880" s="12" t="str">
        <f aca="false">IF(D1880="","",IFERROR(INDEX(Categories!$B$2:$B$38,MATCH(D1880,Categories!$A$2:$A$38,0)),"?"))</f>
        <v/>
      </c>
      <c r="K1880" s="12" t="str">
        <f aca="false">IF(AND(A1880="",D1880="",E1880="",F1880=""),"",IF(A1880="","Add a date",IF(D1880="","Pick a category",IF(J1880="?","Category not on Categories tab",IF(AND(E1880&lt;&gt;"",F1880&lt;&gt;""),"Use In OR Out, not both",IF(AND(E1880="",F1880=""),"Add an amount",""))))))</f>
        <v/>
      </c>
    </row>
    <row r="1881" customFormat="false" ht="15" hidden="false" customHeight="false" outlineLevel="0" collapsed="false">
      <c r="A1881" s="9"/>
      <c r="B1881" s="10"/>
      <c r="C1881" s="10"/>
      <c r="D1881" s="10"/>
      <c r="E1881" s="11"/>
      <c r="F1881" s="11"/>
      <c r="G1881" s="10"/>
      <c r="H1881" s="10"/>
      <c r="I1881" s="10"/>
      <c r="J1881" s="12" t="str">
        <f aca="false">IF(D1881="","",IFERROR(INDEX(Categories!$B$2:$B$38,MATCH(D1881,Categories!$A$2:$A$38,0)),"?"))</f>
        <v/>
      </c>
      <c r="K1881" s="12" t="str">
        <f aca="false">IF(AND(A1881="",D1881="",E1881="",F1881=""),"",IF(A1881="","Add a date",IF(D1881="","Pick a category",IF(J1881="?","Category not on Categories tab",IF(AND(E1881&lt;&gt;"",F1881&lt;&gt;""),"Use In OR Out, not both",IF(AND(E1881="",F1881=""),"Add an amount",""))))))</f>
        <v/>
      </c>
    </row>
    <row r="1882" customFormat="false" ht="15" hidden="false" customHeight="false" outlineLevel="0" collapsed="false">
      <c r="A1882" s="9"/>
      <c r="B1882" s="10"/>
      <c r="C1882" s="10"/>
      <c r="D1882" s="10"/>
      <c r="E1882" s="11"/>
      <c r="F1882" s="11"/>
      <c r="G1882" s="10"/>
      <c r="H1882" s="10"/>
      <c r="I1882" s="10"/>
      <c r="J1882" s="12" t="str">
        <f aca="false">IF(D1882="","",IFERROR(INDEX(Categories!$B$2:$B$38,MATCH(D1882,Categories!$A$2:$A$38,0)),"?"))</f>
        <v/>
      </c>
      <c r="K1882" s="12" t="str">
        <f aca="false">IF(AND(A1882="",D1882="",E1882="",F1882=""),"",IF(A1882="","Add a date",IF(D1882="","Pick a category",IF(J1882="?","Category not on Categories tab",IF(AND(E1882&lt;&gt;"",F1882&lt;&gt;""),"Use In OR Out, not both",IF(AND(E1882="",F1882=""),"Add an amount",""))))))</f>
        <v/>
      </c>
    </row>
    <row r="1883" customFormat="false" ht="15" hidden="false" customHeight="false" outlineLevel="0" collapsed="false">
      <c r="A1883" s="9"/>
      <c r="B1883" s="10"/>
      <c r="C1883" s="10"/>
      <c r="D1883" s="10"/>
      <c r="E1883" s="11"/>
      <c r="F1883" s="11"/>
      <c r="G1883" s="10"/>
      <c r="H1883" s="10"/>
      <c r="I1883" s="10"/>
      <c r="J1883" s="12" t="str">
        <f aca="false">IF(D1883="","",IFERROR(INDEX(Categories!$B$2:$B$38,MATCH(D1883,Categories!$A$2:$A$38,0)),"?"))</f>
        <v/>
      </c>
      <c r="K1883" s="12" t="str">
        <f aca="false">IF(AND(A1883="",D1883="",E1883="",F1883=""),"",IF(A1883="","Add a date",IF(D1883="","Pick a category",IF(J1883="?","Category not on Categories tab",IF(AND(E1883&lt;&gt;"",F1883&lt;&gt;""),"Use In OR Out, not both",IF(AND(E1883="",F1883=""),"Add an amount",""))))))</f>
        <v/>
      </c>
    </row>
    <row r="1884" customFormat="false" ht="15" hidden="false" customHeight="false" outlineLevel="0" collapsed="false">
      <c r="A1884" s="9"/>
      <c r="B1884" s="10"/>
      <c r="C1884" s="10"/>
      <c r="D1884" s="10"/>
      <c r="E1884" s="11"/>
      <c r="F1884" s="11"/>
      <c r="G1884" s="10"/>
      <c r="H1884" s="10"/>
      <c r="I1884" s="10"/>
      <c r="J1884" s="12" t="str">
        <f aca="false">IF(D1884="","",IFERROR(INDEX(Categories!$B$2:$B$38,MATCH(D1884,Categories!$A$2:$A$38,0)),"?"))</f>
        <v/>
      </c>
      <c r="K1884" s="12" t="str">
        <f aca="false">IF(AND(A1884="",D1884="",E1884="",F1884=""),"",IF(A1884="","Add a date",IF(D1884="","Pick a category",IF(J1884="?","Category not on Categories tab",IF(AND(E1884&lt;&gt;"",F1884&lt;&gt;""),"Use In OR Out, not both",IF(AND(E1884="",F1884=""),"Add an amount",""))))))</f>
        <v/>
      </c>
    </row>
    <row r="1885" customFormat="false" ht="15" hidden="false" customHeight="false" outlineLevel="0" collapsed="false">
      <c r="A1885" s="9"/>
      <c r="B1885" s="10"/>
      <c r="C1885" s="10"/>
      <c r="D1885" s="10"/>
      <c r="E1885" s="11"/>
      <c r="F1885" s="11"/>
      <c r="G1885" s="10"/>
      <c r="H1885" s="10"/>
      <c r="I1885" s="10"/>
      <c r="J1885" s="12" t="str">
        <f aca="false">IF(D1885="","",IFERROR(INDEX(Categories!$B$2:$B$38,MATCH(D1885,Categories!$A$2:$A$38,0)),"?"))</f>
        <v/>
      </c>
      <c r="K1885" s="12" t="str">
        <f aca="false">IF(AND(A1885="",D1885="",E1885="",F1885=""),"",IF(A1885="","Add a date",IF(D1885="","Pick a category",IF(J1885="?","Category not on Categories tab",IF(AND(E1885&lt;&gt;"",F1885&lt;&gt;""),"Use In OR Out, not both",IF(AND(E1885="",F1885=""),"Add an amount",""))))))</f>
        <v/>
      </c>
    </row>
    <row r="1886" customFormat="false" ht="15" hidden="false" customHeight="false" outlineLevel="0" collapsed="false">
      <c r="A1886" s="9"/>
      <c r="B1886" s="10"/>
      <c r="C1886" s="10"/>
      <c r="D1886" s="10"/>
      <c r="E1886" s="11"/>
      <c r="F1886" s="11"/>
      <c r="G1886" s="10"/>
      <c r="H1886" s="10"/>
      <c r="I1886" s="10"/>
      <c r="J1886" s="12" t="str">
        <f aca="false">IF(D1886="","",IFERROR(INDEX(Categories!$B$2:$B$38,MATCH(D1886,Categories!$A$2:$A$38,0)),"?"))</f>
        <v/>
      </c>
      <c r="K1886" s="12" t="str">
        <f aca="false">IF(AND(A1886="",D1886="",E1886="",F1886=""),"",IF(A1886="","Add a date",IF(D1886="","Pick a category",IF(J1886="?","Category not on Categories tab",IF(AND(E1886&lt;&gt;"",F1886&lt;&gt;""),"Use In OR Out, not both",IF(AND(E1886="",F1886=""),"Add an amount",""))))))</f>
        <v/>
      </c>
    </row>
    <row r="1887" customFormat="false" ht="15" hidden="false" customHeight="false" outlineLevel="0" collapsed="false">
      <c r="A1887" s="9"/>
      <c r="B1887" s="10"/>
      <c r="C1887" s="10"/>
      <c r="D1887" s="10"/>
      <c r="E1887" s="11"/>
      <c r="F1887" s="11"/>
      <c r="G1887" s="10"/>
      <c r="H1887" s="10"/>
      <c r="I1887" s="10"/>
      <c r="J1887" s="12" t="str">
        <f aca="false">IF(D1887="","",IFERROR(INDEX(Categories!$B$2:$B$38,MATCH(D1887,Categories!$A$2:$A$38,0)),"?"))</f>
        <v/>
      </c>
      <c r="K1887" s="12" t="str">
        <f aca="false">IF(AND(A1887="",D1887="",E1887="",F1887=""),"",IF(A1887="","Add a date",IF(D1887="","Pick a category",IF(J1887="?","Category not on Categories tab",IF(AND(E1887&lt;&gt;"",F1887&lt;&gt;""),"Use In OR Out, not both",IF(AND(E1887="",F1887=""),"Add an amount",""))))))</f>
        <v/>
      </c>
    </row>
    <row r="1888" customFormat="false" ht="15" hidden="false" customHeight="false" outlineLevel="0" collapsed="false">
      <c r="A1888" s="9"/>
      <c r="B1888" s="10"/>
      <c r="C1888" s="10"/>
      <c r="D1888" s="10"/>
      <c r="E1888" s="11"/>
      <c r="F1888" s="11"/>
      <c r="G1888" s="10"/>
      <c r="H1888" s="10"/>
      <c r="I1888" s="10"/>
      <c r="J1888" s="12" t="str">
        <f aca="false">IF(D1888="","",IFERROR(INDEX(Categories!$B$2:$B$38,MATCH(D1888,Categories!$A$2:$A$38,0)),"?"))</f>
        <v/>
      </c>
      <c r="K1888" s="12" t="str">
        <f aca="false">IF(AND(A1888="",D1888="",E1888="",F1888=""),"",IF(A1888="","Add a date",IF(D1888="","Pick a category",IF(J1888="?","Category not on Categories tab",IF(AND(E1888&lt;&gt;"",F1888&lt;&gt;""),"Use In OR Out, not both",IF(AND(E1888="",F1888=""),"Add an amount",""))))))</f>
        <v/>
      </c>
    </row>
    <row r="1889" customFormat="false" ht="15" hidden="false" customHeight="false" outlineLevel="0" collapsed="false">
      <c r="A1889" s="9"/>
      <c r="B1889" s="10"/>
      <c r="C1889" s="10"/>
      <c r="D1889" s="10"/>
      <c r="E1889" s="11"/>
      <c r="F1889" s="11"/>
      <c r="G1889" s="10"/>
      <c r="H1889" s="10"/>
      <c r="I1889" s="10"/>
      <c r="J1889" s="12" t="str">
        <f aca="false">IF(D1889="","",IFERROR(INDEX(Categories!$B$2:$B$38,MATCH(D1889,Categories!$A$2:$A$38,0)),"?"))</f>
        <v/>
      </c>
      <c r="K1889" s="12" t="str">
        <f aca="false">IF(AND(A1889="",D1889="",E1889="",F1889=""),"",IF(A1889="","Add a date",IF(D1889="","Pick a category",IF(J1889="?","Category not on Categories tab",IF(AND(E1889&lt;&gt;"",F1889&lt;&gt;""),"Use In OR Out, not both",IF(AND(E1889="",F1889=""),"Add an amount",""))))))</f>
        <v/>
      </c>
    </row>
    <row r="1890" customFormat="false" ht="15" hidden="false" customHeight="false" outlineLevel="0" collapsed="false">
      <c r="A1890" s="9"/>
      <c r="B1890" s="10"/>
      <c r="C1890" s="10"/>
      <c r="D1890" s="10"/>
      <c r="E1890" s="11"/>
      <c r="F1890" s="11"/>
      <c r="G1890" s="10"/>
      <c r="H1890" s="10"/>
      <c r="I1890" s="10"/>
      <c r="J1890" s="12" t="str">
        <f aca="false">IF(D1890="","",IFERROR(INDEX(Categories!$B$2:$B$38,MATCH(D1890,Categories!$A$2:$A$38,0)),"?"))</f>
        <v/>
      </c>
      <c r="K1890" s="12" t="str">
        <f aca="false">IF(AND(A1890="",D1890="",E1890="",F1890=""),"",IF(A1890="","Add a date",IF(D1890="","Pick a category",IF(J1890="?","Category not on Categories tab",IF(AND(E1890&lt;&gt;"",F1890&lt;&gt;""),"Use In OR Out, not both",IF(AND(E1890="",F1890=""),"Add an amount",""))))))</f>
        <v/>
      </c>
    </row>
    <row r="1891" customFormat="false" ht="15" hidden="false" customHeight="false" outlineLevel="0" collapsed="false">
      <c r="A1891" s="9"/>
      <c r="B1891" s="10"/>
      <c r="C1891" s="10"/>
      <c r="D1891" s="10"/>
      <c r="E1891" s="11"/>
      <c r="F1891" s="11"/>
      <c r="G1891" s="10"/>
      <c r="H1891" s="10"/>
      <c r="I1891" s="10"/>
      <c r="J1891" s="12" t="str">
        <f aca="false">IF(D1891="","",IFERROR(INDEX(Categories!$B$2:$B$38,MATCH(D1891,Categories!$A$2:$A$38,0)),"?"))</f>
        <v/>
      </c>
      <c r="K1891" s="12" t="str">
        <f aca="false">IF(AND(A1891="",D1891="",E1891="",F1891=""),"",IF(A1891="","Add a date",IF(D1891="","Pick a category",IF(J1891="?","Category not on Categories tab",IF(AND(E1891&lt;&gt;"",F1891&lt;&gt;""),"Use In OR Out, not both",IF(AND(E1891="",F1891=""),"Add an amount",""))))))</f>
        <v/>
      </c>
    </row>
    <row r="1892" customFormat="false" ht="15" hidden="false" customHeight="false" outlineLevel="0" collapsed="false">
      <c r="A1892" s="9"/>
      <c r="B1892" s="10"/>
      <c r="C1892" s="10"/>
      <c r="D1892" s="10"/>
      <c r="E1892" s="11"/>
      <c r="F1892" s="11"/>
      <c r="G1892" s="10"/>
      <c r="H1892" s="10"/>
      <c r="I1892" s="10"/>
      <c r="J1892" s="12" t="str">
        <f aca="false">IF(D1892="","",IFERROR(INDEX(Categories!$B$2:$B$38,MATCH(D1892,Categories!$A$2:$A$38,0)),"?"))</f>
        <v/>
      </c>
      <c r="K1892" s="12" t="str">
        <f aca="false">IF(AND(A1892="",D1892="",E1892="",F1892=""),"",IF(A1892="","Add a date",IF(D1892="","Pick a category",IF(J1892="?","Category not on Categories tab",IF(AND(E1892&lt;&gt;"",F1892&lt;&gt;""),"Use In OR Out, not both",IF(AND(E1892="",F1892=""),"Add an amount",""))))))</f>
        <v/>
      </c>
    </row>
    <row r="1893" customFormat="false" ht="15" hidden="false" customHeight="false" outlineLevel="0" collapsed="false">
      <c r="A1893" s="9"/>
      <c r="B1893" s="10"/>
      <c r="C1893" s="10"/>
      <c r="D1893" s="10"/>
      <c r="E1893" s="11"/>
      <c r="F1893" s="11"/>
      <c r="G1893" s="10"/>
      <c r="H1893" s="10"/>
      <c r="I1893" s="10"/>
      <c r="J1893" s="12" t="str">
        <f aca="false">IF(D1893="","",IFERROR(INDEX(Categories!$B$2:$B$38,MATCH(D1893,Categories!$A$2:$A$38,0)),"?"))</f>
        <v/>
      </c>
      <c r="K1893" s="12" t="str">
        <f aca="false">IF(AND(A1893="",D1893="",E1893="",F1893=""),"",IF(A1893="","Add a date",IF(D1893="","Pick a category",IF(J1893="?","Category not on Categories tab",IF(AND(E1893&lt;&gt;"",F1893&lt;&gt;""),"Use In OR Out, not both",IF(AND(E1893="",F1893=""),"Add an amount",""))))))</f>
        <v/>
      </c>
    </row>
    <row r="1894" customFormat="false" ht="15" hidden="false" customHeight="false" outlineLevel="0" collapsed="false">
      <c r="A1894" s="9"/>
      <c r="B1894" s="10"/>
      <c r="C1894" s="10"/>
      <c r="D1894" s="10"/>
      <c r="E1894" s="11"/>
      <c r="F1894" s="11"/>
      <c r="G1894" s="10"/>
      <c r="H1894" s="10"/>
      <c r="I1894" s="10"/>
      <c r="J1894" s="12" t="str">
        <f aca="false">IF(D1894="","",IFERROR(INDEX(Categories!$B$2:$B$38,MATCH(D1894,Categories!$A$2:$A$38,0)),"?"))</f>
        <v/>
      </c>
      <c r="K1894" s="12" t="str">
        <f aca="false">IF(AND(A1894="",D1894="",E1894="",F1894=""),"",IF(A1894="","Add a date",IF(D1894="","Pick a category",IF(J1894="?","Category not on Categories tab",IF(AND(E1894&lt;&gt;"",F1894&lt;&gt;""),"Use In OR Out, not both",IF(AND(E1894="",F1894=""),"Add an amount",""))))))</f>
        <v/>
      </c>
    </row>
    <row r="1895" customFormat="false" ht="15" hidden="false" customHeight="false" outlineLevel="0" collapsed="false">
      <c r="A1895" s="9"/>
      <c r="B1895" s="10"/>
      <c r="C1895" s="10"/>
      <c r="D1895" s="10"/>
      <c r="E1895" s="11"/>
      <c r="F1895" s="11"/>
      <c r="G1895" s="10"/>
      <c r="H1895" s="10"/>
      <c r="I1895" s="10"/>
      <c r="J1895" s="12" t="str">
        <f aca="false">IF(D1895="","",IFERROR(INDEX(Categories!$B$2:$B$38,MATCH(D1895,Categories!$A$2:$A$38,0)),"?"))</f>
        <v/>
      </c>
      <c r="K1895" s="12" t="str">
        <f aca="false">IF(AND(A1895="",D1895="",E1895="",F1895=""),"",IF(A1895="","Add a date",IF(D1895="","Pick a category",IF(J1895="?","Category not on Categories tab",IF(AND(E1895&lt;&gt;"",F1895&lt;&gt;""),"Use In OR Out, not both",IF(AND(E1895="",F1895=""),"Add an amount",""))))))</f>
        <v/>
      </c>
    </row>
    <row r="1896" customFormat="false" ht="15" hidden="false" customHeight="false" outlineLevel="0" collapsed="false">
      <c r="A1896" s="9"/>
      <c r="B1896" s="10"/>
      <c r="C1896" s="10"/>
      <c r="D1896" s="10"/>
      <c r="E1896" s="11"/>
      <c r="F1896" s="11"/>
      <c r="G1896" s="10"/>
      <c r="H1896" s="10"/>
      <c r="I1896" s="10"/>
      <c r="J1896" s="12" t="str">
        <f aca="false">IF(D1896="","",IFERROR(INDEX(Categories!$B$2:$B$38,MATCH(D1896,Categories!$A$2:$A$38,0)),"?"))</f>
        <v/>
      </c>
      <c r="K1896" s="12" t="str">
        <f aca="false">IF(AND(A1896="",D1896="",E1896="",F1896=""),"",IF(A1896="","Add a date",IF(D1896="","Pick a category",IF(J1896="?","Category not on Categories tab",IF(AND(E1896&lt;&gt;"",F1896&lt;&gt;""),"Use In OR Out, not both",IF(AND(E1896="",F1896=""),"Add an amount",""))))))</f>
        <v/>
      </c>
    </row>
    <row r="1897" customFormat="false" ht="15" hidden="false" customHeight="false" outlineLevel="0" collapsed="false">
      <c r="A1897" s="9"/>
      <c r="B1897" s="10"/>
      <c r="C1897" s="10"/>
      <c r="D1897" s="10"/>
      <c r="E1897" s="11"/>
      <c r="F1897" s="11"/>
      <c r="G1897" s="10"/>
      <c r="H1897" s="10"/>
      <c r="I1897" s="10"/>
      <c r="J1897" s="12" t="str">
        <f aca="false">IF(D1897="","",IFERROR(INDEX(Categories!$B$2:$B$38,MATCH(D1897,Categories!$A$2:$A$38,0)),"?"))</f>
        <v/>
      </c>
      <c r="K1897" s="12" t="str">
        <f aca="false">IF(AND(A1897="",D1897="",E1897="",F1897=""),"",IF(A1897="","Add a date",IF(D1897="","Pick a category",IF(J1897="?","Category not on Categories tab",IF(AND(E1897&lt;&gt;"",F1897&lt;&gt;""),"Use In OR Out, not both",IF(AND(E1897="",F1897=""),"Add an amount",""))))))</f>
        <v/>
      </c>
    </row>
    <row r="1898" customFormat="false" ht="15" hidden="false" customHeight="false" outlineLevel="0" collapsed="false">
      <c r="A1898" s="9"/>
      <c r="B1898" s="10"/>
      <c r="C1898" s="10"/>
      <c r="D1898" s="10"/>
      <c r="E1898" s="11"/>
      <c r="F1898" s="11"/>
      <c r="G1898" s="10"/>
      <c r="H1898" s="10"/>
      <c r="I1898" s="10"/>
      <c r="J1898" s="12" t="str">
        <f aca="false">IF(D1898="","",IFERROR(INDEX(Categories!$B$2:$B$38,MATCH(D1898,Categories!$A$2:$A$38,0)),"?"))</f>
        <v/>
      </c>
      <c r="K1898" s="12" t="str">
        <f aca="false">IF(AND(A1898="",D1898="",E1898="",F1898=""),"",IF(A1898="","Add a date",IF(D1898="","Pick a category",IF(J1898="?","Category not on Categories tab",IF(AND(E1898&lt;&gt;"",F1898&lt;&gt;""),"Use In OR Out, not both",IF(AND(E1898="",F1898=""),"Add an amount",""))))))</f>
        <v/>
      </c>
    </row>
    <row r="1899" customFormat="false" ht="15" hidden="false" customHeight="false" outlineLevel="0" collapsed="false">
      <c r="A1899" s="9"/>
      <c r="B1899" s="10"/>
      <c r="C1899" s="10"/>
      <c r="D1899" s="10"/>
      <c r="E1899" s="11"/>
      <c r="F1899" s="11"/>
      <c r="G1899" s="10"/>
      <c r="H1899" s="10"/>
      <c r="I1899" s="10"/>
      <c r="J1899" s="12" t="str">
        <f aca="false">IF(D1899="","",IFERROR(INDEX(Categories!$B$2:$B$38,MATCH(D1899,Categories!$A$2:$A$38,0)),"?"))</f>
        <v/>
      </c>
      <c r="K1899" s="12" t="str">
        <f aca="false">IF(AND(A1899="",D1899="",E1899="",F1899=""),"",IF(A1899="","Add a date",IF(D1899="","Pick a category",IF(J1899="?","Category not on Categories tab",IF(AND(E1899&lt;&gt;"",F1899&lt;&gt;""),"Use In OR Out, not both",IF(AND(E1899="",F1899=""),"Add an amount",""))))))</f>
        <v/>
      </c>
    </row>
    <row r="1900" customFormat="false" ht="15" hidden="false" customHeight="false" outlineLevel="0" collapsed="false">
      <c r="A1900" s="9"/>
      <c r="B1900" s="10"/>
      <c r="C1900" s="10"/>
      <c r="D1900" s="10"/>
      <c r="E1900" s="11"/>
      <c r="F1900" s="11"/>
      <c r="G1900" s="10"/>
      <c r="H1900" s="10"/>
      <c r="I1900" s="10"/>
      <c r="J1900" s="12" t="str">
        <f aca="false">IF(D1900="","",IFERROR(INDEX(Categories!$B$2:$B$38,MATCH(D1900,Categories!$A$2:$A$38,0)),"?"))</f>
        <v/>
      </c>
      <c r="K1900" s="12" t="str">
        <f aca="false">IF(AND(A1900="",D1900="",E1900="",F1900=""),"",IF(A1900="","Add a date",IF(D1900="","Pick a category",IF(J1900="?","Category not on Categories tab",IF(AND(E1900&lt;&gt;"",F1900&lt;&gt;""),"Use In OR Out, not both",IF(AND(E1900="",F1900=""),"Add an amount",""))))))</f>
        <v/>
      </c>
    </row>
    <row r="1901" customFormat="false" ht="15" hidden="false" customHeight="false" outlineLevel="0" collapsed="false">
      <c r="A1901" s="9"/>
      <c r="B1901" s="10"/>
      <c r="C1901" s="10"/>
      <c r="D1901" s="10"/>
      <c r="E1901" s="11"/>
      <c r="F1901" s="11"/>
      <c r="G1901" s="10"/>
      <c r="H1901" s="10"/>
      <c r="I1901" s="10"/>
      <c r="J1901" s="12" t="str">
        <f aca="false">IF(D1901="","",IFERROR(INDEX(Categories!$B$2:$B$38,MATCH(D1901,Categories!$A$2:$A$38,0)),"?"))</f>
        <v/>
      </c>
      <c r="K1901" s="12" t="str">
        <f aca="false">IF(AND(A1901="",D1901="",E1901="",F1901=""),"",IF(A1901="","Add a date",IF(D1901="","Pick a category",IF(J1901="?","Category not on Categories tab",IF(AND(E1901&lt;&gt;"",F1901&lt;&gt;""),"Use In OR Out, not both",IF(AND(E1901="",F1901=""),"Add an amount",""))))))</f>
        <v/>
      </c>
    </row>
    <row r="1902" customFormat="false" ht="15" hidden="false" customHeight="false" outlineLevel="0" collapsed="false">
      <c r="A1902" s="9"/>
      <c r="B1902" s="10"/>
      <c r="C1902" s="10"/>
      <c r="D1902" s="10"/>
      <c r="E1902" s="11"/>
      <c r="F1902" s="11"/>
      <c r="G1902" s="10"/>
      <c r="H1902" s="10"/>
      <c r="I1902" s="10"/>
      <c r="J1902" s="12" t="str">
        <f aca="false">IF(D1902="","",IFERROR(INDEX(Categories!$B$2:$B$38,MATCH(D1902,Categories!$A$2:$A$38,0)),"?"))</f>
        <v/>
      </c>
      <c r="K1902" s="12" t="str">
        <f aca="false">IF(AND(A1902="",D1902="",E1902="",F1902=""),"",IF(A1902="","Add a date",IF(D1902="","Pick a category",IF(J1902="?","Category not on Categories tab",IF(AND(E1902&lt;&gt;"",F1902&lt;&gt;""),"Use In OR Out, not both",IF(AND(E1902="",F1902=""),"Add an amount",""))))))</f>
        <v/>
      </c>
    </row>
    <row r="1903" customFormat="false" ht="15" hidden="false" customHeight="false" outlineLevel="0" collapsed="false">
      <c r="A1903" s="9"/>
      <c r="B1903" s="10"/>
      <c r="C1903" s="10"/>
      <c r="D1903" s="10"/>
      <c r="E1903" s="11"/>
      <c r="F1903" s="11"/>
      <c r="G1903" s="10"/>
      <c r="H1903" s="10"/>
      <c r="I1903" s="10"/>
      <c r="J1903" s="12" t="str">
        <f aca="false">IF(D1903="","",IFERROR(INDEX(Categories!$B$2:$B$38,MATCH(D1903,Categories!$A$2:$A$38,0)),"?"))</f>
        <v/>
      </c>
      <c r="K1903" s="12" t="str">
        <f aca="false">IF(AND(A1903="",D1903="",E1903="",F1903=""),"",IF(A1903="","Add a date",IF(D1903="","Pick a category",IF(J1903="?","Category not on Categories tab",IF(AND(E1903&lt;&gt;"",F1903&lt;&gt;""),"Use In OR Out, not both",IF(AND(E1903="",F1903=""),"Add an amount",""))))))</f>
        <v/>
      </c>
    </row>
    <row r="1904" customFormat="false" ht="15" hidden="false" customHeight="false" outlineLevel="0" collapsed="false">
      <c r="A1904" s="9"/>
      <c r="B1904" s="10"/>
      <c r="C1904" s="10"/>
      <c r="D1904" s="10"/>
      <c r="E1904" s="11"/>
      <c r="F1904" s="11"/>
      <c r="G1904" s="10"/>
      <c r="H1904" s="10"/>
      <c r="I1904" s="10"/>
      <c r="J1904" s="12" t="str">
        <f aca="false">IF(D1904="","",IFERROR(INDEX(Categories!$B$2:$B$38,MATCH(D1904,Categories!$A$2:$A$38,0)),"?"))</f>
        <v/>
      </c>
      <c r="K1904" s="12" t="str">
        <f aca="false">IF(AND(A1904="",D1904="",E1904="",F1904=""),"",IF(A1904="","Add a date",IF(D1904="","Pick a category",IF(J1904="?","Category not on Categories tab",IF(AND(E1904&lt;&gt;"",F1904&lt;&gt;""),"Use In OR Out, not both",IF(AND(E1904="",F1904=""),"Add an amount",""))))))</f>
        <v/>
      </c>
    </row>
    <row r="1905" customFormat="false" ht="15" hidden="false" customHeight="false" outlineLevel="0" collapsed="false">
      <c r="A1905" s="9"/>
      <c r="B1905" s="10"/>
      <c r="C1905" s="10"/>
      <c r="D1905" s="10"/>
      <c r="E1905" s="11"/>
      <c r="F1905" s="11"/>
      <c r="G1905" s="10"/>
      <c r="H1905" s="10"/>
      <c r="I1905" s="10"/>
      <c r="J1905" s="12" t="str">
        <f aca="false">IF(D1905="","",IFERROR(INDEX(Categories!$B$2:$B$38,MATCH(D1905,Categories!$A$2:$A$38,0)),"?"))</f>
        <v/>
      </c>
      <c r="K1905" s="12" t="str">
        <f aca="false">IF(AND(A1905="",D1905="",E1905="",F1905=""),"",IF(A1905="","Add a date",IF(D1905="","Pick a category",IF(J1905="?","Category not on Categories tab",IF(AND(E1905&lt;&gt;"",F1905&lt;&gt;""),"Use In OR Out, not both",IF(AND(E1905="",F1905=""),"Add an amount",""))))))</f>
        <v/>
      </c>
    </row>
    <row r="1906" customFormat="false" ht="15" hidden="false" customHeight="false" outlineLevel="0" collapsed="false">
      <c r="A1906" s="9"/>
      <c r="B1906" s="10"/>
      <c r="C1906" s="10"/>
      <c r="D1906" s="10"/>
      <c r="E1906" s="11"/>
      <c r="F1906" s="11"/>
      <c r="G1906" s="10"/>
      <c r="H1906" s="10"/>
      <c r="I1906" s="10"/>
      <c r="J1906" s="12" t="str">
        <f aca="false">IF(D1906="","",IFERROR(INDEX(Categories!$B$2:$B$38,MATCH(D1906,Categories!$A$2:$A$38,0)),"?"))</f>
        <v/>
      </c>
      <c r="K1906" s="12" t="str">
        <f aca="false">IF(AND(A1906="",D1906="",E1906="",F1906=""),"",IF(A1906="","Add a date",IF(D1906="","Pick a category",IF(J1906="?","Category not on Categories tab",IF(AND(E1906&lt;&gt;"",F1906&lt;&gt;""),"Use In OR Out, not both",IF(AND(E1906="",F1906=""),"Add an amount",""))))))</f>
        <v/>
      </c>
    </row>
    <row r="1907" customFormat="false" ht="15" hidden="false" customHeight="false" outlineLevel="0" collapsed="false">
      <c r="A1907" s="9"/>
      <c r="B1907" s="10"/>
      <c r="C1907" s="10"/>
      <c r="D1907" s="10"/>
      <c r="E1907" s="11"/>
      <c r="F1907" s="11"/>
      <c r="G1907" s="10"/>
      <c r="H1907" s="10"/>
      <c r="I1907" s="10"/>
      <c r="J1907" s="12" t="str">
        <f aca="false">IF(D1907="","",IFERROR(INDEX(Categories!$B$2:$B$38,MATCH(D1907,Categories!$A$2:$A$38,0)),"?"))</f>
        <v/>
      </c>
      <c r="K1907" s="12" t="str">
        <f aca="false">IF(AND(A1907="",D1907="",E1907="",F1907=""),"",IF(A1907="","Add a date",IF(D1907="","Pick a category",IF(J1907="?","Category not on Categories tab",IF(AND(E1907&lt;&gt;"",F1907&lt;&gt;""),"Use In OR Out, not both",IF(AND(E1907="",F1907=""),"Add an amount",""))))))</f>
        <v/>
      </c>
    </row>
    <row r="1908" customFormat="false" ht="15" hidden="false" customHeight="false" outlineLevel="0" collapsed="false">
      <c r="A1908" s="9"/>
      <c r="B1908" s="10"/>
      <c r="C1908" s="10"/>
      <c r="D1908" s="10"/>
      <c r="E1908" s="11"/>
      <c r="F1908" s="11"/>
      <c r="G1908" s="10"/>
      <c r="H1908" s="10"/>
      <c r="I1908" s="10"/>
      <c r="J1908" s="12" t="str">
        <f aca="false">IF(D1908="","",IFERROR(INDEX(Categories!$B$2:$B$38,MATCH(D1908,Categories!$A$2:$A$38,0)),"?"))</f>
        <v/>
      </c>
      <c r="K1908" s="12" t="str">
        <f aca="false">IF(AND(A1908="",D1908="",E1908="",F1908=""),"",IF(A1908="","Add a date",IF(D1908="","Pick a category",IF(J1908="?","Category not on Categories tab",IF(AND(E1908&lt;&gt;"",F1908&lt;&gt;""),"Use In OR Out, not both",IF(AND(E1908="",F1908=""),"Add an amount",""))))))</f>
        <v/>
      </c>
    </row>
    <row r="1909" customFormat="false" ht="15" hidden="false" customHeight="false" outlineLevel="0" collapsed="false">
      <c r="A1909" s="9"/>
      <c r="B1909" s="10"/>
      <c r="C1909" s="10"/>
      <c r="D1909" s="10"/>
      <c r="E1909" s="11"/>
      <c r="F1909" s="11"/>
      <c r="G1909" s="10"/>
      <c r="H1909" s="10"/>
      <c r="I1909" s="10"/>
      <c r="J1909" s="12" t="str">
        <f aca="false">IF(D1909="","",IFERROR(INDEX(Categories!$B$2:$B$38,MATCH(D1909,Categories!$A$2:$A$38,0)),"?"))</f>
        <v/>
      </c>
      <c r="K1909" s="12" t="str">
        <f aca="false">IF(AND(A1909="",D1909="",E1909="",F1909=""),"",IF(A1909="","Add a date",IF(D1909="","Pick a category",IF(J1909="?","Category not on Categories tab",IF(AND(E1909&lt;&gt;"",F1909&lt;&gt;""),"Use In OR Out, not both",IF(AND(E1909="",F1909=""),"Add an amount",""))))))</f>
        <v/>
      </c>
    </row>
    <row r="1910" customFormat="false" ht="15" hidden="false" customHeight="false" outlineLevel="0" collapsed="false">
      <c r="A1910" s="9"/>
      <c r="B1910" s="10"/>
      <c r="C1910" s="10"/>
      <c r="D1910" s="10"/>
      <c r="E1910" s="11"/>
      <c r="F1910" s="11"/>
      <c r="G1910" s="10"/>
      <c r="H1910" s="10"/>
      <c r="I1910" s="10"/>
      <c r="J1910" s="12" t="str">
        <f aca="false">IF(D1910="","",IFERROR(INDEX(Categories!$B$2:$B$38,MATCH(D1910,Categories!$A$2:$A$38,0)),"?"))</f>
        <v/>
      </c>
      <c r="K1910" s="12" t="str">
        <f aca="false">IF(AND(A1910="",D1910="",E1910="",F1910=""),"",IF(A1910="","Add a date",IF(D1910="","Pick a category",IF(J1910="?","Category not on Categories tab",IF(AND(E1910&lt;&gt;"",F1910&lt;&gt;""),"Use In OR Out, not both",IF(AND(E1910="",F1910=""),"Add an amount",""))))))</f>
        <v/>
      </c>
    </row>
    <row r="1911" customFormat="false" ht="15" hidden="false" customHeight="false" outlineLevel="0" collapsed="false">
      <c r="A1911" s="9"/>
      <c r="B1911" s="10"/>
      <c r="C1911" s="10"/>
      <c r="D1911" s="10"/>
      <c r="E1911" s="11"/>
      <c r="F1911" s="11"/>
      <c r="G1911" s="10"/>
      <c r="H1911" s="10"/>
      <c r="I1911" s="10"/>
      <c r="J1911" s="12" t="str">
        <f aca="false">IF(D1911="","",IFERROR(INDEX(Categories!$B$2:$B$38,MATCH(D1911,Categories!$A$2:$A$38,0)),"?"))</f>
        <v/>
      </c>
      <c r="K1911" s="12" t="str">
        <f aca="false">IF(AND(A1911="",D1911="",E1911="",F1911=""),"",IF(A1911="","Add a date",IF(D1911="","Pick a category",IF(J1911="?","Category not on Categories tab",IF(AND(E1911&lt;&gt;"",F1911&lt;&gt;""),"Use In OR Out, not both",IF(AND(E1911="",F1911=""),"Add an amount",""))))))</f>
        <v/>
      </c>
    </row>
    <row r="1912" customFormat="false" ht="15" hidden="false" customHeight="false" outlineLevel="0" collapsed="false">
      <c r="A1912" s="9"/>
      <c r="B1912" s="10"/>
      <c r="C1912" s="10"/>
      <c r="D1912" s="10"/>
      <c r="E1912" s="11"/>
      <c r="F1912" s="11"/>
      <c r="G1912" s="10"/>
      <c r="H1912" s="10"/>
      <c r="I1912" s="10"/>
      <c r="J1912" s="12" t="str">
        <f aca="false">IF(D1912="","",IFERROR(INDEX(Categories!$B$2:$B$38,MATCH(D1912,Categories!$A$2:$A$38,0)),"?"))</f>
        <v/>
      </c>
      <c r="K1912" s="12" t="str">
        <f aca="false">IF(AND(A1912="",D1912="",E1912="",F1912=""),"",IF(A1912="","Add a date",IF(D1912="","Pick a category",IF(J1912="?","Category not on Categories tab",IF(AND(E1912&lt;&gt;"",F1912&lt;&gt;""),"Use In OR Out, not both",IF(AND(E1912="",F1912=""),"Add an amount",""))))))</f>
        <v/>
      </c>
    </row>
    <row r="1913" customFormat="false" ht="15" hidden="false" customHeight="false" outlineLevel="0" collapsed="false">
      <c r="A1913" s="9"/>
      <c r="B1913" s="10"/>
      <c r="C1913" s="10"/>
      <c r="D1913" s="10"/>
      <c r="E1913" s="11"/>
      <c r="F1913" s="11"/>
      <c r="G1913" s="10"/>
      <c r="H1913" s="10"/>
      <c r="I1913" s="10"/>
      <c r="J1913" s="12" t="str">
        <f aca="false">IF(D1913="","",IFERROR(INDEX(Categories!$B$2:$B$38,MATCH(D1913,Categories!$A$2:$A$38,0)),"?"))</f>
        <v/>
      </c>
      <c r="K1913" s="12" t="str">
        <f aca="false">IF(AND(A1913="",D1913="",E1913="",F1913=""),"",IF(A1913="","Add a date",IF(D1913="","Pick a category",IF(J1913="?","Category not on Categories tab",IF(AND(E1913&lt;&gt;"",F1913&lt;&gt;""),"Use In OR Out, not both",IF(AND(E1913="",F1913=""),"Add an amount",""))))))</f>
        <v/>
      </c>
    </row>
    <row r="1914" customFormat="false" ht="15" hidden="false" customHeight="false" outlineLevel="0" collapsed="false">
      <c r="A1914" s="9"/>
      <c r="B1914" s="10"/>
      <c r="C1914" s="10"/>
      <c r="D1914" s="10"/>
      <c r="E1914" s="11"/>
      <c r="F1914" s="11"/>
      <c r="G1914" s="10"/>
      <c r="H1914" s="10"/>
      <c r="I1914" s="10"/>
      <c r="J1914" s="12" t="str">
        <f aca="false">IF(D1914="","",IFERROR(INDEX(Categories!$B$2:$B$38,MATCH(D1914,Categories!$A$2:$A$38,0)),"?"))</f>
        <v/>
      </c>
      <c r="K1914" s="12" t="str">
        <f aca="false">IF(AND(A1914="",D1914="",E1914="",F1914=""),"",IF(A1914="","Add a date",IF(D1914="","Pick a category",IF(J1914="?","Category not on Categories tab",IF(AND(E1914&lt;&gt;"",F1914&lt;&gt;""),"Use In OR Out, not both",IF(AND(E1914="",F1914=""),"Add an amount",""))))))</f>
        <v/>
      </c>
    </row>
    <row r="1915" customFormat="false" ht="15" hidden="false" customHeight="false" outlineLevel="0" collapsed="false">
      <c r="A1915" s="9"/>
      <c r="B1915" s="10"/>
      <c r="C1915" s="10"/>
      <c r="D1915" s="10"/>
      <c r="E1915" s="11"/>
      <c r="F1915" s="11"/>
      <c r="G1915" s="10"/>
      <c r="H1915" s="10"/>
      <c r="I1915" s="10"/>
      <c r="J1915" s="12" t="str">
        <f aca="false">IF(D1915="","",IFERROR(INDEX(Categories!$B$2:$B$38,MATCH(D1915,Categories!$A$2:$A$38,0)),"?"))</f>
        <v/>
      </c>
      <c r="K1915" s="12" t="str">
        <f aca="false">IF(AND(A1915="",D1915="",E1915="",F1915=""),"",IF(A1915="","Add a date",IF(D1915="","Pick a category",IF(J1915="?","Category not on Categories tab",IF(AND(E1915&lt;&gt;"",F1915&lt;&gt;""),"Use In OR Out, not both",IF(AND(E1915="",F1915=""),"Add an amount",""))))))</f>
        <v/>
      </c>
    </row>
    <row r="1916" customFormat="false" ht="15" hidden="false" customHeight="false" outlineLevel="0" collapsed="false">
      <c r="A1916" s="9"/>
      <c r="B1916" s="10"/>
      <c r="C1916" s="10"/>
      <c r="D1916" s="10"/>
      <c r="E1916" s="11"/>
      <c r="F1916" s="11"/>
      <c r="G1916" s="10"/>
      <c r="H1916" s="10"/>
      <c r="I1916" s="10"/>
      <c r="J1916" s="12" t="str">
        <f aca="false">IF(D1916="","",IFERROR(INDEX(Categories!$B$2:$B$38,MATCH(D1916,Categories!$A$2:$A$38,0)),"?"))</f>
        <v/>
      </c>
      <c r="K1916" s="12" t="str">
        <f aca="false">IF(AND(A1916="",D1916="",E1916="",F1916=""),"",IF(A1916="","Add a date",IF(D1916="","Pick a category",IF(J1916="?","Category not on Categories tab",IF(AND(E1916&lt;&gt;"",F1916&lt;&gt;""),"Use In OR Out, not both",IF(AND(E1916="",F1916=""),"Add an amount",""))))))</f>
        <v/>
      </c>
    </row>
    <row r="1917" customFormat="false" ht="15" hidden="false" customHeight="false" outlineLevel="0" collapsed="false">
      <c r="A1917" s="9"/>
      <c r="B1917" s="10"/>
      <c r="C1917" s="10"/>
      <c r="D1917" s="10"/>
      <c r="E1917" s="11"/>
      <c r="F1917" s="11"/>
      <c r="G1917" s="10"/>
      <c r="H1917" s="10"/>
      <c r="I1917" s="10"/>
      <c r="J1917" s="12" t="str">
        <f aca="false">IF(D1917="","",IFERROR(INDEX(Categories!$B$2:$B$38,MATCH(D1917,Categories!$A$2:$A$38,0)),"?"))</f>
        <v/>
      </c>
      <c r="K1917" s="12" t="str">
        <f aca="false">IF(AND(A1917="",D1917="",E1917="",F1917=""),"",IF(A1917="","Add a date",IF(D1917="","Pick a category",IF(J1917="?","Category not on Categories tab",IF(AND(E1917&lt;&gt;"",F1917&lt;&gt;""),"Use In OR Out, not both",IF(AND(E1917="",F1917=""),"Add an amount",""))))))</f>
        <v/>
      </c>
    </row>
    <row r="1918" customFormat="false" ht="15" hidden="false" customHeight="false" outlineLevel="0" collapsed="false">
      <c r="A1918" s="9"/>
      <c r="B1918" s="10"/>
      <c r="C1918" s="10"/>
      <c r="D1918" s="10"/>
      <c r="E1918" s="11"/>
      <c r="F1918" s="11"/>
      <c r="G1918" s="10"/>
      <c r="H1918" s="10"/>
      <c r="I1918" s="10"/>
      <c r="J1918" s="12" t="str">
        <f aca="false">IF(D1918="","",IFERROR(INDEX(Categories!$B$2:$B$38,MATCH(D1918,Categories!$A$2:$A$38,0)),"?"))</f>
        <v/>
      </c>
      <c r="K1918" s="12" t="str">
        <f aca="false">IF(AND(A1918="",D1918="",E1918="",F1918=""),"",IF(A1918="","Add a date",IF(D1918="","Pick a category",IF(J1918="?","Category not on Categories tab",IF(AND(E1918&lt;&gt;"",F1918&lt;&gt;""),"Use In OR Out, not both",IF(AND(E1918="",F1918=""),"Add an amount",""))))))</f>
        <v/>
      </c>
    </row>
    <row r="1919" customFormat="false" ht="15" hidden="false" customHeight="false" outlineLevel="0" collapsed="false">
      <c r="A1919" s="9"/>
      <c r="B1919" s="10"/>
      <c r="C1919" s="10"/>
      <c r="D1919" s="10"/>
      <c r="E1919" s="11"/>
      <c r="F1919" s="11"/>
      <c r="G1919" s="10"/>
      <c r="H1919" s="10"/>
      <c r="I1919" s="10"/>
      <c r="J1919" s="12" t="str">
        <f aca="false">IF(D1919="","",IFERROR(INDEX(Categories!$B$2:$B$38,MATCH(D1919,Categories!$A$2:$A$38,0)),"?"))</f>
        <v/>
      </c>
      <c r="K1919" s="12" t="str">
        <f aca="false">IF(AND(A1919="",D1919="",E1919="",F1919=""),"",IF(A1919="","Add a date",IF(D1919="","Pick a category",IF(J1919="?","Category not on Categories tab",IF(AND(E1919&lt;&gt;"",F1919&lt;&gt;""),"Use In OR Out, not both",IF(AND(E1919="",F1919=""),"Add an amount",""))))))</f>
        <v/>
      </c>
    </row>
    <row r="1920" customFormat="false" ht="15" hidden="false" customHeight="false" outlineLevel="0" collapsed="false">
      <c r="A1920" s="9"/>
      <c r="B1920" s="10"/>
      <c r="C1920" s="10"/>
      <c r="D1920" s="10"/>
      <c r="E1920" s="11"/>
      <c r="F1920" s="11"/>
      <c r="G1920" s="10"/>
      <c r="H1920" s="10"/>
      <c r="I1920" s="10"/>
      <c r="J1920" s="12" t="str">
        <f aca="false">IF(D1920="","",IFERROR(INDEX(Categories!$B$2:$B$38,MATCH(D1920,Categories!$A$2:$A$38,0)),"?"))</f>
        <v/>
      </c>
      <c r="K1920" s="12" t="str">
        <f aca="false">IF(AND(A1920="",D1920="",E1920="",F1920=""),"",IF(A1920="","Add a date",IF(D1920="","Pick a category",IF(J1920="?","Category not on Categories tab",IF(AND(E1920&lt;&gt;"",F1920&lt;&gt;""),"Use In OR Out, not both",IF(AND(E1920="",F1920=""),"Add an amount",""))))))</f>
        <v/>
      </c>
    </row>
    <row r="1921" customFormat="false" ht="15" hidden="false" customHeight="false" outlineLevel="0" collapsed="false">
      <c r="A1921" s="9"/>
      <c r="B1921" s="10"/>
      <c r="C1921" s="10"/>
      <c r="D1921" s="10"/>
      <c r="E1921" s="11"/>
      <c r="F1921" s="11"/>
      <c r="G1921" s="10"/>
      <c r="H1921" s="10"/>
      <c r="I1921" s="10"/>
      <c r="J1921" s="12" t="str">
        <f aca="false">IF(D1921="","",IFERROR(INDEX(Categories!$B$2:$B$38,MATCH(D1921,Categories!$A$2:$A$38,0)),"?"))</f>
        <v/>
      </c>
      <c r="K1921" s="12" t="str">
        <f aca="false">IF(AND(A1921="",D1921="",E1921="",F1921=""),"",IF(A1921="","Add a date",IF(D1921="","Pick a category",IF(J1921="?","Category not on Categories tab",IF(AND(E1921&lt;&gt;"",F1921&lt;&gt;""),"Use In OR Out, not both",IF(AND(E1921="",F1921=""),"Add an amount",""))))))</f>
        <v/>
      </c>
    </row>
    <row r="1922" customFormat="false" ht="15" hidden="false" customHeight="false" outlineLevel="0" collapsed="false">
      <c r="A1922" s="9"/>
      <c r="B1922" s="10"/>
      <c r="C1922" s="10"/>
      <c r="D1922" s="10"/>
      <c r="E1922" s="11"/>
      <c r="F1922" s="11"/>
      <c r="G1922" s="10"/>
      <c r="H1922" s="10"/>
      <c r="I1922" s="10"/>
      <c r="J1922" s="12" t="str">
        <f aca="false">IF(D1922="","",IFERROR(INDEX(Categories!$B$2:$B$38,MATCH(D1922,Categories!$A$2:$A$38,0)),"?"))</f>
        <v/>
      </c>
      <c r="K1922" s="12" t="str">
        <f aca="false">IF(AND(A1922="",D1922="",E1922="",F1922=""),"",IF(A1922="","Add a date",IF(D1922="","Pick a category",IF(J1922="?","Category not on Categories tab",IF(AND(E1922&lt;&gt;"",F1922&lt;&gt;""),"Use In OR Out, not both",IF(AND(E1922="",F1922=""),"Add an amount",""))))))</f>
        <v/>
      </c>
    </row>
    <row r="1923" customFormat="false" ht="15" hidden="false" customHeight="false" outlineLevel="0" collapsed="false">
      <c r="A1923" s="9"/>
      <c r="B1923" s="10"/>
      <c r="C1923" s="10"/>
      <c r="D1923" s="10"/>
      <c r="E1923" s="11"/>
      <c r="F1923" s="11"/>
      <c r="G1923" s="10"/>
      <c r="H1923" s="10"/>
      <c r="I1923" s="10"/>
      <c r="J1923" s="12" t="str">
        <f aca="false">IF(D1923="","",IFERROR(INDEX(Categories!$B$2:$B$38,MATCH(D1923,Categories!$A$2:$A$38,0)),"?"))</f>
        <v/>
      </c>
      <c r="K1923" s="12" t="str">
        <f aca="false">IF(AND(A1923="",D1923="",E1923="",F1923=""),"",IF(A1923="","Add a date",IF(D1923="","Pick a category",IF(J1923="?","Category not on Categories tab",IF(AND(E1923&lt;&gt;"",F1923&lt;&gt;""),"Use In OR Out, not both",IF(AND(E1923="",F1923=""),"Add an amount",""))))))</f>
        <v/>
      </c>
    </row>
    <row r="1924" customFormat="false" ht="15" hidden="false" customHeight="false" outlineLevel="0" collapsed="false">
      <c r="A1924" s="9"/>
      <c r="B1924" s="10"/>
      <c r="C1924" s="10"/>
      <c r="D1924" s="10"/>
      <c r="E1924" s="11"/>
      <c r="F1924" s="11"/>
      <c r="G1924" s="10"/>
      <c r="H1924" s="10"/>
      <c r="I1924" s="10"/>
      <c r="J1924" s="12" t="str">
        <f aca="false">IF(D1924="","",IFERROR(INDEX(Categories!$B$2:$B$38,MATCH(D1924,Categories!$A$2:$A$38,0)),"?"))</f>
        <v/>
      </c>
      <c r="K1924" s="12" t="str">
        <f aca="false">IF(AND(A1924="",D1924="",E1924="",F1924=""),"",IF(A1924="","Add a date",IF(D1924="","Pick a category",IF(J1924="?","Category not on Categories tab",IF(AND(E1924&lt;&gt;"",F1924&lt;&gt;""),"Use In OR Out, not both",IF(AND(E1924="",F1924=""),"Add an amount",""))))))</f>
        <v/>
      </c>
    </row>
    <row r="1925" customFormat="false" ht="15" hidden="false" customHeight="false" outlineLevel="0" collapsed="false">
      <c r="A1925" s="9"/>
      <c r="B1925" s="10"/>
      <c r="C1925" s="10"/>
      <c r="D1925" s="10"/>
      <c r="E1925" s="11"/>
      <c r="F1925" s="11"/>
      <c r="G1925" s="10"/>
      <c r="H1925" s="10"/>
      <c r="I1925" s="10"/>
      <c r="J1925" s="12" t="str">
        <f aca="false">IF(D1925="","",IFERROR(INDEX(Categories!$B$2:$B$38,MATCH(D1925,Categories!$A$2:$A$38,0)),"?"))</f>
        <v/>
      </c>
      <c r="K1925" s="12" t="str">
        <f aca="false">IF(AND(A1925="",D1925="",E1925="",F1925=""),"",IF(A1925="","Add a date",IF(D1925="","Pick a category",IF(J1925="?","Category not on Categories tab",IF(AND(E1925&lt;&gt;"",F1925&lt;&gt;""),"Use In OR Out, not both",IF(AND(E1925="",F1925=""),"Add an amount",""))))))</f>
        <v/>
      </c>
    </row>
    <row r="1926" customFormat="false" ht="15" hidden="false" customHeight="false" outlineLevel="0" collapsed="false">
      <c r="A1926" s="9"/>
      <c r="B1926" s="10"/>
      <c r="C1926" s="10"/>
      <c r="D1926" s="10"/>
      <c r="E1926" s="11"/>
      <c r="F1926" s="11"/>
      <c r="G1926" s="10"/>
      <c r="H1926" s="10"/>
      <c r="I1926" s="10"/>
      <c r="J1926" s="12" t="str">
        <f aca="false">IF(D1926="","",IFERROR(INDEX(Categories!$B$2:$B$38,MATCH(D1926,Categories!$A$2:$A$38,0)),"?"))</f>
        <v/>
      </c>
      <c r="K1926" s="12" t="str">
        <f aca="false">IF(AND(A1926="",D1926="",E1926="",F1926=""),"",IF(A1926="","Add a date",IF(D1926="","Pick a category",IF(J1926="?","Category not on Categories tab",IF(AND(E1926&lt;&gt;"",F1926&lt;&gt;""),"Use In OR Out, not both",IF(AND(E1926="",F1926=""),"Add an amount",""))))))</f>
        <v/>
      </c>
    </row>
    <row r="1927" customFormat="false" ht="15" hidden="false" customHeight="false" outlineLevel="0" collapsed="false">
      <c r="A1927" s="9"/>
      <c r="B1927" s="10"/>
      <c r="C1927" s="10"/>
      <c r="D1927" s="10"/>
      <c r="E1927" s="11"/>
      <c r="F1927" s="11"/>
      <c r="G1927" s="10"/>
      <c r="H1927" s="10"/>
      <c r="I1927" s="10"/>
      <c r="J1927" s="12" t="str">
        <f aca="false">IF(D1927="","",IFERROR(INDEX(Categories!$B$2:$B$38,MATCH(D1927,Categories!$A$2:$A$38,0)),"?"))</f>
        <v/>
      </c>
      <c r="K1927" s="12" t="str">
        <f aca="false">IF(AND(A1927="",D1927="",E1927="",F1927=""),"",IF(A1927="","Add a date",IF(D1927="","Pick a category",IF(J1927="?","Category not on Categories tab",IF(AND(E1927&lt;&gt;"",F1927&lt;&gt;""),"Use In OR Out, not both",IF(AND(E1927="",F1927=""),"Add an amount",""))))))</f>
        <v/>
      </c>
    </row>
    <row r="1928" customFormat="false" ht="15" hidden="false" customHeight="false" outlineLevel="0" collapsed="false">
      <c r="A1928" s="9"/>
      <c r="B1928" s="10"/>
      <c r="C1928" s="10"/>
      <c r="D1928" s="10"/>
      <c r="E1928" s="11"/>
      <c r="F1928" s="11"/>
      <c r="G1928" s="10"/>
      <c r="H1928" s="10"/>
      <c r="I1928" s="10"/>
      <c r="J1928" s="12" t="str">
        <f aca="false">IF(D1928="","",IFERROR(INDEX(Categories!$B$2:$B$38,MATCH(D1928,Categories!$A$2:$A$38,0)),"?"))</f>
        <v/>
      </c>
      <c r="K1928" s="12" t="str">
        <f aca="false">IF(AND(A1928="",D1928="",E1928="",F1928=""),"",IF(A1928="","Add a date",IF(D1928="","Pick a category",IF(J1928="?","Category not on Categories tab",IF(AND(E1928&lt;&gt;"",F1928&lt;&gt;""),"Use In OR Out, not both",IF(AND(E1928="",F1928=""),"Add an amount",""))))))</f>
        <v/>
      </c>
    </row>
    <row r="1929" customFormat="false" ht="15" hidden="false" customHeight="false" outlineLevel="0" collapsed="false">
      <c r="A1929" s="9"/>
      <c r="B1929" s="10"/>
      <c r="C1929" s="10"/>
      <c r="D1929" s="10"/>
      <c r="E1929" s="11"/>
      <c r="F1929" s="11"/>
      <c r="G1929" s="10"/>
      <c r="H1929" s="10"/>
      <c r="I1929" s="10"/>
      <c r="J1929" s="12" t="str">
        <f aca="false">IF(D1929="","",IFERROR(INDEX(Categories!$B$2:$B$38,MATCH(D1929,Categories!$A$2:$A$38,0)),"?"))</f>
        <v/>
      </c>
      <c r="K1929" s="12" t="str">
        <f aca="false">IF(AND(A1929="",D1929="",E1929="",F1929=""),"",IF(A1929="","Add a date",IF(D1929="","Pick a category",IF(J1929="?","Category not on Categories tab",IF(AND(E1929&lt;&gt;"",F1929&lt;&gt;""),"Use In OR Out, not both",IF(AND(E1929="",F1929=""),"Add an amount",""))))))</f>
        <v/>
      </c>
    </row>
    <row r="1930" customFormat="false" ht="15" hidden="false" customHeight="false" outlineLevel="0" collapsed="false">
      <c r="A1930" s="9"/>
      <c r="B1930" s="10"/>
      <c r="C1930" s="10"/>
      <c r="D1930" s="10"/>
      <c r="E1930" s="11"/>
      <c r="F1930" s="11"/>
      <c r="G1930" s="10"/>
      <c r="H1930" s="10"/>
      <c r="I1930" s="10"/>
      <c r="J1930" s="12" t="str">
        <f aca="false">IF(D1930="","",IFERROR(INDEX(Categories!$B$2:$B$38,MATCH(D1930,Categories!$A$2:$A$38,0)),"?"))</f>
        <v/>
      </c>
      <c r="K1930" s="12" t="str">
        <f aca="false">IF(AND(A1930="",D1930="",E1930="",F1930=""),"",IF(A1930="","Add a date",IF(D1930="","Pick a category",IF(J1930="?","Category not on Categories tab",IF(AND(E1930&lt;&gt;"",F1930&lt;&gt;""),"Use In OR Out, not both",IF(AND(E1930="",F1930=""),"Add an amount",""))))))</f>
        <v/>
      </c>
    </row>
    <row r="1931" customFormat="false" ht="15" hidden="false" customHeight="false" outlineLevel="0" collapsed="false">
      <c r="A1931" s="9"/>
      <c r="B1931" s="10"/>
      <c r="C1931" s="10"/>
      <c r="D1931" s="10"/>
      <c r="E1931" s="11"/>
      <c r="F1931" s="11"/>
      <c r="G1931" s="10"/>
      <c r="H1931" s="10"/>
      <c r="I1931" s="10"/>
      <c r="J1931" s="12" t="str">
        <f aca="false">IF(D1931="","",IFERROR(INDEX(Categories!$B$2:$B$38,MATCH(D1931,Categories!$A$2:$A$38,0)),"?"))</f>
        <v/>
      </c>
      <c r="K1931" s="12" t="str">
        <f aca="false">IF(AND(A1931="",D1931="",E1931="",F1931=""),"",IF(A1931="","Add a date",IF(D1931="","Pick a category",IF(J1931="?","Category not on Categories tab",IF(AND(E1931&lt;&gt;"",F1931&lt;&gt;""),"Use In OR Out, not both",IF(AND(E1931="",F1931=""),"Add an amount",""))))))</f>
        <v/>
      </c>
    </row>
    <row r="1932" customFormat="false" ht="15" hidden="false" customHeight="false" outlineLevel="0" collapsed="false">
      <c r="A1932" s="9"/>
      <c r="B1932" s="10"/>
      <c r="C1932" s="10"/>
      <c r="D1932" s="10"/>
      <c r="E1932" s="11"/>
      <c r="F1932" s="11"/>
      <c r="G1932" s="10"/>
      <c r="H1932" s="10"/>
      <c r="I1932" s="10"/>
      <c r="J1932" s="12" t="str">
        <f aca="false">IF(D1932="","",IFERROR(INDEX(Categories!$B$2:$B$38,MATCH(D1932,Categories!$A$2:$A$38,0)),"?"))</f>
        <v/>
      </c>
      <c r="K1932" s="12" t="str">
        <f aca="false">IF(AND(A1932="",D1932="",E1932="",F1932=""),"",IF(A1932="","Add a date",IF(D1932="","Pick a category",IF(J1932="?","Category not on Categories tab",IF(AND(E1932&lt;&gt;"",F1932&lt;&gt;""),"Use In OR Out, not both",IF(AND(E1932="",F1932=""),"Add an amount",""))))))</f>
        <v/>
      </c>
    </row>
    <row r="1933" customFormat="false" ht="15" hidden="false" customHeight="false" outlineLevel="0" collapsed="false">
      <c r="A1933" s="9"/>
      <c r="B1933" s="10"/>
      <c r="C1933" s="10"/>
      <c r="D1933" s="10"/>
      <c r="E1933" s="11"/>
      <c r="F1933" s="11"/>
      <c r="G1933" s="10"/>
      <c r="H1933" s="10"/>
      <c r="I1933" s="10"/>
      <c r="J1933" s="12" t="str">
        <f aca="false">IF(D1933="","",IFERROR(INDEX(Categories!$B$2:$B$38,MATCH(D1933,Categories!$A$2:$A$38,0)),"?"))</f>
        <v/>
      </c>
      <c r="K1933" s="12" t="str">
        <f aca="false">IF(AND(A1933="",D1933="",E1933="",F1933=""),"",IF(A1933="","Add a date",IF(D1933="","Pick a category",IF(J1933="?","Category not on Categories tab",IF(AND(E1933&lt;&gt;"",F1933&lt;&gt;""),"Use In OR Out, not both",IF(AND(E1933="",F1933=""),"Add an amount",""))))))</f>
        <v/>
      </c>
    </row>
    <row r="1934" customFormat="false" ht="15" hidden="false" customHeight="false" outlineLevel="0" collapsed="false">
      <c r="A1934" s="9"/>
      <c r="B1934" s="10"/>
      <c r="C1934" s="10"/>
      <c r="D1934" s="10"/>
      <c r="E1934" s="11"/>
      <c r="F1934" s="11"/>
      <c r="G1934" s="10"/>
      <c r="H1934" s="10"/>
      <c r="I1934" s="10"/>
      <c r="J1934" s="12" t="str">
        <f aca="false">IF(D1934="","",IFERROR(INDEX(Categories!$B$2:$B$38,MATCH(D1934,Categories!$A$2:$A$38,0)),"?"))</f>
        <v/>
      </c>
      <c r="K1934" s="12" t="str">
        <f aca="false">IF(AND(A1934="",D1934="",E1934="",F1934=""),"",IF(A1934="","Add a date",IF(D1934="","Pick a category",IF(J1934="?","Category not on Categories tab",IF(AND(E1934&lt;&gt;"",F1934&lt;&gt;""),"Use In OR Out, not both",IF(AND(E1934="",F1934=""),"Add an amount",""))))))</f>
        <v/>
      </c>
    </row>
    <row r="1935" customFormat="false" ht="15" hidden="false" customHeight="false" outlineLevel="0" collapsed="false">
      <c r="A1935" s="9"/>
      <c r="B1935" s="10"/>
      <c r="C1935" s="10"/>
      <c r="D1935" s="10"/>
      <c r="E1935" s="11"/>
      <c r="F1935" s="11"/>
      <c r="G1935" s="10"/>
      <c r="H1935" s="10"/>
      <c r="I1935" s="10"/>
      <c r="J1935" s="12" t="str">
        <f aca="false">IF(D1935="","",IFERROR(INDEX(Categories!$B$2:$B$38,MATCH(D1935,Categories!$A$2:$A$38,0)),"?"))</f>
        <v/>
      </c>
      <c r="K1935" s="12" t="str">
        <f aca="false">IF(AND(A1935="",D1935="",E1935="",F1935=""),"",IF(A1935="","Add a date",IF(D1935="","Pick a category",IF(J1935="?","Category not on Categories tab",IF(AND(E1935&lt;&gt;"",F1935&lt;&gt;""),"Use In OR Out, not both",IF(AND(E1935="",F1935=""),"Add an amount",""))))))</f>
        <v/>
      </c>
    </row>
    <row r="1936" customFormat="false" ht="15" hidden="false" customHeight="false" outlineLevel="0" collapsed="false">
      <c r="A1936" s="9"/>
      <c r="B1936" s="10"/>
      <c r="C1936" s="10"/>
      <c r="D1936" s="10"/>
      <c r="E1936" s="11"/>
      <c r="F1936" s="11"/>
      <c r="G1936" s="10"/>
      <c r="H1936" s="10"/>
      <c r="I1936" s="10"/>
      <c r="J1936" s="12" t="str">
        <f aca="false">IF(D1936="","",IFERROR(INDEX(Categories!$B$2:$B$38,MATCH(D1936,Categories!$A$2:$A$38,0)),"?"))</f>
        <v/>
      </c>
      <c r="K1936" s="12" t="str">
        <f aca="false">IF(AND(A1936="",D1936="",E1936="",F1936=""),"",IF(A1936="","Add a date",IF(D1936="","Pick a category",IF(J1936="?","Category not on Categories tab",IF(AND(E1936&lt;&gt;"",F1936&lt;&gt;""),"Use In OR Out, not both",IF(AND(E1936="",F1936=""),"Add an amount",""))))))</f>
        <v/>
      </c>
    </row>
    <row r="1937" customFormat="false" ht="15" hidden="false" customHeight="false" outlineLevel="0" collapsed="false">
      <c r="A1937" s="9"/>
      <c r="B1937" s="10"/>
      <c r="C1937" s="10"/>
      <c r="D1937" s="10"/>
      <c r="E1937" s="11"/>
      <c r="F1937" s="11"/>
      <c r="G1937" s="10"/>
      <c r="H1937" s="10"/>
      <c r="I1937" s="10"/>
      <c r="J1937" s="12" t="str">
        <f aca="false">IF(D1937="","",IFERROR(INDEX(Categories!$B$2:$B$38,MATCH(D1937,Categories!$A$2:$A$38,0)),"?"))</f>
        <v/>
      </c>
      <c r="K1937" s="12" t="str">
        <f aca="false">IF(AND(A1937="",D1937="",E1937="",F1937=""),"",IF(A1937="","Add a date",IF(D1937="","Pick a category",IF(J1937="?","Category not on Categories tab",IF(AND(E1937&lt;&gt;"",F1937&lt;&gt;""),"Use In OR Out, not both",IF(AND(E1937="",F1937=""),"Add an amount",""))))))</f>
        <v/>
      </c>
    </row>
    <row r="1938" customFormat="false" ht="15" hidden="false" customHeight="false" outlineLevel="0" collapsed="false">
      <c r="A1938" s="9"/>
      <c r="B1938" s="10"/>
      <c r="C1938" s="10"/>
      <c r="D1938" s="10"/>
      <c r="E1938" s="11"/>
      <c r="F1938" s="11"/>
      <c r="G1938" s="10"/>
      <c r="H1938" s="10"/>
      <c r="I1938" s="10"/>
      <c r="J1938" s="12" t="str">
        <f aca="false">IF(D1938="","",IFERROR(INDEX(Categories!$B$2:$B$38,MATCH(D1938,Categories!$A$2:$A$38,0)),"?"))</f>
        <v/>
      </c>
      <c r="K1938" s="12" t="str">
        <f aca="false">IF(AND(A1938="",D1938="",E1938="",F1938=""),"",IF(A1938="","Add a date",IF(D1938="","Pick a category",IF(J1938="?","Category not on Categories tab",IF(AND(E1938&lt;&gt;"",F1938&lt;&gt;""),"Use In OR Out, not both",IF(AND(E1938="",F1938=""),"Add an amount",""))))))</f>
        <v/>
      </c>
    </row>
    <row r="1939" customFormat="false" ht="15" hidden="false" customHeight="false" outlineLevel="0" collapsed="false">
      <c r="A1939" s="9"/>
      <c r="B1939" s="10"/>
      <c r="C1939" s="10"/>
      <c r="D1939" s="10"/>
      <c r="E1939" s="11"/>
      <c r="F1939" s="11"/>
      <c r="G1939" s="10"/>
      <c r="H1939" s="10"/>
      <c r="I1939" s="10"/>
      <c r="J1939" s="12" t="str">
        <f aca="false">IF(D1939="","",IFERROR(INDEX(Categories!$B$2:$B$38,MATCH(D1939,Categories!$A$2:$A$38,0)),"?"))</f>
        <v/>
      </c>
      <c r="K1939" s="12" t="str">
        <f aca="false">IF(AND(A1939="",D1939="",E1939="",F1939=""),"",IF(A1939="","Add a date",IF(D1939="","Pick a category",IF(J1939="?","Category not on Categories tab",IF(AND(E1939&lt;&gt;"",F1939&lt;&gt;""),"Use In OR Out, not both",IF(AND(E1939="",F1939=""),"Add an amount",""))))))</f>
        <v/>
      </c>
    </row>
    <row r="1940" customFormat="false" ht="15" hidden="false" customHeight="false" outlineLevel="0" collapsed="false">
      <c r="A1940" s="9"/>
      <c r="B1940" s="10"/>
      <c r="C1940" s="10"/>
      <c r="D1940" s="10"/>
      <c r="E1940" s="11"/>
      <c r="F1940" s="11"/>
      <c r="G1940" s="10"/>
      <c r="H1940" s="10"/>
      <c r="I1940" s="10"/>
      <c r="J1940" s="12" t="str">
        <f aca="false">IF(D1940="","",IFERROR(INDEX(Categories!$B$2:$B$38,MATCH(D1940,Categories!$A$2:$A$38,0)),"?"))</f>
        <v/>
      </c>
      <c r="K1940" s="12" t="str">
        <f aca="false">IF(AND(A1940="",D1940="",E1940="",F1940=""),"",IF(A1940="","Add a date",IF(D1940="","Pick a category",IF(J1940="?","Category not on Categories tab",IF(AND(E1940&lt;&gt;"",F1940&lt;&gt;""),"Use In OR Out, not both",IF(AND(E1940="",F1940=""),"Add an amount",""))))))</f>
        <v/>
      </c>
    </row>
    <row r="1941" customFormat="false" ht="15" hidden="false" customHeight="false" outlineLevel="0" collapsed="false">
      <c r="A1941" s="9"/>
      <c r="B1941" s="10"/>
      <c r="C1941" s="10"/>
      <c r="D1941" s="10"/>
      <c r="E1941" s="11"/>
      <c r="F1941" s="11"/>
      <c r="G1941" s="10"/>
      <c r="H1941" s="10"/>
      <c r="I1941" s="10"/>
      <c r="J1941" s="12" t="str">
        <f aca="false">IF(D1941="","",IFERROR(INDEX(Categories!$B$2:$B$38,MATCH(D1941,Categories!$A$2:$A$38,0)),"?"))</f>
        <v/>
      </c>
      <c r="K1941" s="12" t="str">
        <f aca="false">IF(AND(A1941="",D1941="",E1941="",F1941=""),"",IF(A1941="","Add a date",IF(D1941="","Pick a category",IF(J1941="?","Category not on Categories tab",IF(AND(E1941&lt;&gt;"",F1941&lt;&gt;""),"Use In OR Out, not both",IF(AND(E1941="",F1941=""),"Add an amount",""))))))</f>
        <v/>
      </c>
    </row>
    <row r="1942" customFormat="false" ht="15" hidden="false" customHeight="false" outlineLevel="0" collapsed="false">
      <c r="A1942" s="9"/>
      <c r="B1942" s="10"/>
      <c r="C1942" s="10"/>
      <c r="D1942" s="10"/>
      <c r="E1942" s="11"/>
      <c r="F1942" s="11"/>
      <c r="G1942" s="10"/>
      <c r="H1942" s="10"/>
      <c r="I1942" s="10"/>
      <c r="J1942" s="12" t="str">
        <f aca="false">IF(D1942="","",IFERROR(INDEX(Categories!$B$2:$B$38,MATCH(D1942,Categories!$A$2:$A$38,0)),"?"))</f>
        <v/>
      </c>
      <c r="K1942" s="12" t="str">
        <f aca="false">IF(AND(A1942="",D1942="",E1942="",F1942=""),"",IF(A1942="","Add a date",IF(D1942="","Pick a category",IF(J1942="?","Category not on Categories tab",IF(AND(E1942&lt;&gt;"",F1942&lt;&gt;""),"Use In OR Out, not both",IF(AND(E1942="",F1942=""),"Add an amount",""))))))</f>
        <v/>
      </c>
    </row>
    <row r="1943" customFormat="false" ht="15" hidden="false" customHeight="false" outlineLevel="0" collapsed="false">
      <c r="A1943" s="9"/>
      <c r="B1943" s="10"/>
      <c r="C1943" s="10"/>
      <c r="D1943" s="10"/>
      <c r="E1943" s="11"/>
      <c r="F1943" s="11"/>
      <c r="G1943" s="10"/>
      <c r="H1943" s="10"/>
      <c r="I1943" s="10"/>
      <c r="J1943" s="12" t="str">
        <f aca="false">IF(D1943="","",IFERROR(INDEX(Categories!$B$2:$B$38,MATCH(D1943,Categories!$A$2:$A$38,0)),"?"))</f>
        <v/>
      </c>
      <c r="K1943" s="12" t="str">
        <f aca="false">IF(AND(A1943="",D1943="",E1943="",F1943=""),"",IF(A1943="","Add a date",IF(D1943="","Pick a category",IF(J1943="?","Category not on Categories tab",IF(AND(E1943&lt;&gt;"",F1943&lt;&gt;""),"Use In OR Out, not both",IF(AND(E1943="",F1943=""),"Add an amount",""))))))</f>
        <v/>
      </c>
    </row>
    <row r="1944" customFormat="false" ht="15" hidden="false" customHeight="false" outlineLevel="0" collapsed="false">
      <c r="A1944" s="9"/>
      <c r="B1944" s="10"/>
      <c r="C1944" s="10"/>
      <c r="D1944" s="10"/>
      <c r="E1944" s="11"/>
      <c r="F1944" s="11"/>
      <c r="G1944" s="10"/>
      <c r="H1944" s="10"/>
      <c r="I1944" s="10"/>
      <c r="J1944" s="12" t="str">
        <f aca="false">IF(D1944="","",IFERROR(INDEX(Categories!$B$2:$B$38,MATCH(D1944,Categories!$A$2:$A$38,0)),"?"))</f>
        <v/>
      </c>
      <c r="K1944" s="12" t="str">
        <f aca="false">IF(AND(A1944="",D1944="",E1944="",F1944=""),"",IF(A1944="","Add a date",IF(D1944="","Pick a category",IF(J1944="?","Category not on Categories tab",IF(AND(E1944&lt;&gt;"",F1944&lt;&gt;""),"Use In OR Out, not both",IF(AND(E1944="",F1944=""),"Add an amount",""))))))</f>
        <v/>
      </c>
    </row>
    <row r="1945" customFormat="false" ht="15" hidden="false" customHeight="false" outlineLevel="0" collapsed="false">
      <c r="A1945" s="9"/>
      <c r="B1945" s="10"/>
      <c r="C1945" s="10"/>
      <c r="D1945" s="10"/>
      <c r="E1945" s="11"/>
      <c r="F1945" s="11"/>
      <c r="G1945" s="10"/>
      <c r="H1945" s="10"/>
      <c r="I1945" s="10"/>
      <c r="J1945" s="12" t="str">
        <f aca="false">IF(D1945="","",IFERROR(INDEX(Categories!$B$2:$B$38,MATCH(D1945,Categories!$A$2:$A$38,0)),"?"))</f>
        <v/>
      </c>
      <c r="K1945" s="12" t="str">
        <f aca="false">IF(AND(A1945="",D1945="",E1945="",F1945=""),"",IF(A1945="","Add a date",IF(D1945="","Pick a category",IF(J1945="?","Category not on Categories tab",IF(AND(E1945&lt;&gt;"",F1945&lt;&gt;""),"Use In OR Out, not both",IF(AND(E1945="",F1945=""),"Add an amount",""))))))</f>
        <v/>
      </c>
    </row>
    <row r="1946" customFormat="false" ht="15" hidden="false" customHeight="false" outlineLevel="0" collapsed="false">
      <c r="A1946" s="9"/>
      <c r="B1946" s="10"/>
      <c r="C1946" s="10"/>
      <c r="D1946" s="10"/>
      <c r="E1946" s="11"/>
      <c r="F1946" s="11"/>
      <c r="G1946" s="10"/>
      <c r="H1946" s="10"/>
      <c r="I1946" s="10"/>
      <c r="J1946" s="12" t="str">
        <f aca="false">IF(D1946="","",IFERROR(INDEX(Categories!$B$2:$B$38,MATCH(D1946,Categories!$A$2:$A$38,0)),"?"))</f>
        <v/>
      </c>
      <c r="K1946" s="12" t="str">
        <f aca="false">IF(AND(A1946="",D1946="",E1946="",F1946=""),"",IF(A1946="","Add a date",IF(D1946="","Pick a category",IF(J1946="?","Category not on Categories tab",IF(AND(E1946&lt;&gt;"",F1946&lt;&gt;""),"Use In OR Out, not both",IF(AND(E1946="",F1946=""),"Add an amount",""))))))</f>
        <v/>
      </c>
    </row>
    <row r="1947" customFormat="false" ht="15" hidden="false" customHeight="false" outlineLevel="0" collapsed="false">
      <c r="A1947" s="9"/>
      <c r="B1947" s="10"/>
      <c r="C1947" s="10"/>
      <c r="D1947" s="10"/>
      <c r="E1947" s="11"/>
      <c r="F1947" s="11"/>
      <c r="G1947" s="10"/>
      <c r="H1947" s="10"/>
      <c r="I1947" s="10"/>
      <c r="J1947" s="12" t="str">
        <f aca="false">IF(D1947="","",IFERROR(INDEX(Categories!$B$2:$B$38,MATCH(D1947,Categories!$A$2:$A$38,0)),"?"))</f>
        <v/>
      </c>
      <c r="K1947" s="12" t="str">
        <f aca="false">IF(AND(A1947="",D1947="",E1947="",F1947=""),"",IF(A1947="","Add a date",IF(D1947="","Pick a category",IF(J1947="?","Category not on Categories tab",IF(AND(E1947&lt;&gt;"",F1947&lt;&gt;""),"Use In OR Out, not both",IF(AND(E1947="",F1947=""),"Add an amount",""))))))</f>
        <v/>
      </c>
    </row>
    <row r="1948" customFormat="false" ht="15" hidden="false" customHeight="false" outlineLevel="0" collapsed="false">
      <c r="A1948" s="9"/>
      <c r="B1948" s="10"/>
      <c r="C1948" s="10"/>
      <c r="D1948" s="10"/>
      <c r="E1948" s="11"/>
      <c r="F1948" s="11"/>
      <c r="G1948" s="10"/>
      <c r="H1948" s="10"/>
      <c r="I1948" s="10"/>
      <c r="J1948" s="12" t="str">
        <f aca="false">IF(D1948="","",IFERROR(INDEX(Categories!$B$2:$B$38,MATCH(D1948,Categories!$A$2:$A$38,0)),"?"))</f>
        <v/>
      </c>
      <c r="K1948" s="12" t="str">
        <f aca="false">IF(AND(A1948="",D1948="",E1948="",F1948=""),"",IF(A1948="","Add a date",IF(D1948="","Pick a category",IF(J1948="?","Category not on Categories tab",IF(AND(E1948&lt;&gt;"",F1948&lt;&gt;""),"Use In OR Out, not both",IF(AND(E1948="",F1948=""),"Add an amount",""))))))</f>
        <v/>
      </c>
    </row>
    <row r="1949" customFormat="false" ht="15" hidden="false" customHeight="false" outlineLevel="0" collapsed="false">
      <c r="A1949" s="9"/>
      <c r="B1949" s="10"/>
      <c r="C1949" s="10"/>
      <c r="D1949" s="10"/>
      <c r="E1949" s="11"/>
      <c r="F1949" s="11"/>
      <c r="G1949" s="10"/>
      <c r="H1949" s="10"/>
      <c r="I1949" s="10"/>
      <c r="J1949" s="12" t="str">
        <f aca="false">IF(D1949="","",IFERROR(INDEX(Categories!$B$2:$B$38,MATCH(D1949,Categories!$A$2:$A$38,0)),"?"))</f>
        <v/>
      </c>
      <c r="K1949" s="12" t="str">
        <f aca="false">IF(AND(A1949="",D1949="",E1949="",F1949=""),"",IF(A1949="","Add a date",IF(D1949="","Pick a category",IF(J1949="?","Category not on Categories tab",IF(AND(E1949&lt;&gt;"",F1949&lt;&gt;""),"Use In OR Out, not both",IF(AND(E1949="",F1949=""),"Add an amount",""))))))</f>
        <v/>
      </c>
    </row>
    <row r="1950" customFormat="false" ht="15" hidden="false" customHeight="false" outlineLevel="0" collapsed="false">
      <c r="A1950" s="9"/>
      <c r="B1950" s="10"/>
      <c r="C1950" s="10"/>
      <c r="D1950" s="10"/>
      <c r="E1950" s="11"/>
      <c r="F1950" s="11"/>
      <c r="G1950" s="10"/>
      <c r="H1950" s="10"/>
      <c r="I1950" s="10"/>
      <c r="J1950" s="12" t="str">
        <f aca="false">IF(D1950="","",IFERROR(INDEX(Categories!$B$2:$B$38,MATCH(D1950,Categories!$A$2:$A$38,0)),"?"))</f>
        <v/>
      </c>
      <c r="K1950" s="12" t="str">
        <f aca="false">IF(AND(A1950="",D1950="",E1950="",F1950=""),"",IF(A1950="","Add a date",IF(D1950="","Pick a category",IF(J1950="?","Category not on Categories tab",IF(AND(E1950&lt;&gt;"",F1950&lt;&gt;""),"Use In OR Out, not both",IF(AND(E1950="",F1950=""),"Add an amount",""))))))</f>
        <v/>
      </c>
    </row>
    <row r="1951" customFormat="false" ht="15" hidden="false" customHeight="false" outlineLevel="0" collapsed="false">
      <c r="A1951" s="9"/>
      <c r="B1951" s="10"/>
      <c r="C1951" s="10"/>
      <c r="D1951" s="10"/>
      <c r="E1951" s="11"/>
      <c r="F1951" s="11"/>
      <c r="G1951" s="10"/>
      <c r="H1951" s="10"/>
      <c r="I1951" s="10"/>
      <c r="J1951" s="12" t="str">
        <f aca="false">IF(D1951="","",IFERROR(INDEX(Categories!$B$2:$B$38,MATCH(D1951,Categories!$A$2:$A$38,0)),"?"))</f>
        <v/>
      </c>
      <c r="K1951" s="12" t="str">
        <f aca="false">IF(AND(A1951="",D1951="",E1951="",F1951=""),"",IF(A1951="","Add a date",IF(D1951="","Pick a category",IF(J1951="?","Category not on Categories tab",IF(AND(E1951&lt;&gt;"",F1951&lt;&gt;""),"Use In OR Out, not both",IF(AND(E1951="",F1951=""),"Add an amount",""))))))</f>
        <v/>
      </c>
    </row>
    <row r="1952" customFormat="false" ht="15" hidden="false" customHeight="false" outlineLevel="0" collapsed="false">
      <c r="A1952" s="9"/>
      <c r="B1952" s="10"/>
      <c r="C1952" s="10"/>
      <c r="D1952" s="10"/>
      <c r="E1952" s="11"/>
      <c r="F1952" s="11"/>
      <c r="G1952" s="10"/>
      <c r="H1952" s="10"/>
      <c r="I1952" s="10"/>
      <c r="J1952" s="12" t="str">
        <f aca="false">IF(D1952="","",IFERROR(INDEX(Categories!$B$2:$B$38,MATCH(D1952,Categories!$A$2:$A$38,0)),"?"))</f>
        <v/>
      </c>
      <c r="K1952" s="12" t="str">
        <f aca="false">IF(AND(A1952="",D1952="",E1952="",F1952=""),"",IF(A1952="","Add a date",IF(D1952="","Pick a category",IF(J1952="?","Category not on Categories tab",IF(AND(E1952&lt;&gt;"",F1952&lt;&gt;""),"Use In OR Out, not both",IF(AND(E1952="",F1952=""),"Add an amount",""))))))</f>
        <v/>
      </c>
    </row>
    <row r="1953" customFormat="false" ht="15" hidden="false" customHeight="false" outlineLevel="0" collapsed="false">
      <c r="A1953" s="9"/>
      <c r="B1953" s="10"/>
      <c r="C1953" s="10"/>
      <c r="D1953" s="10"/>
      <c r="E1953" s="11"/>
      <c r="F1953" s="11"/>
      <c r="G1953" s="10"/>
      <c r="H1953" s="10"/>
      <c r="I1953" s="10"/>
      <c r="J1953" s="12" t="str">
        <f aca="false">IF(D1953="","",IFERROR(INDEX(Categories!$B$2:$B$38,MATCH(D1953,Categories!$A$2:$A$38,0)),"?"))</f>
        <v/>
      </c>
      <c r="K1953" s="12" t="str">
        <f aca="false">IF(AND(A1953="",D1953="",E1953="",F1953=""),"",IF(A1953="","Add a date",IF(D1953="","Pick a category",IF(J1953="?","Category not on Categories tab",IF(AND(E1953&lt;&gt;"",F1953&lt;&gt;""),"Use In OR Out, not both",IF(AND(E1953="",F1953=""),"Add an amount",""))))))</f>
        <v/>
      </c>
    </row>
    <row r="1954" customFormat="false" ht="15" hidden="false" customHeight="false" outlineLevel="0" collapsed="false">
      <c r="A1954" s="9"/>
      <c r="B1954" s="10"/>
      <c r="C1954" s="10"/>
      <c r="D1954" s="10"/>
      <c r="E1954" s="11"/>
      <c r="F1954" s="11"/>
      <c r="G1954" s="10"/>
      <c r="H1954" s="10"/>
      <c r="I1954" s="10"/>
      <c r="J1954" s="12" t="str">
        <f aca="false">IF(D1954="","",IFERROR(INDEX(Categories!$B$2:$B$38,MATCH(D1954,Categories!$A$2:$A$38,0)),"?"))</f>
        <v/>
      </c>
      <c r="K1954" s="12" t="str">
        <f aca="false">IF(AND(A1954="",D1954="",E1954="",F1954=""),"",IF(A1954="","Add a date",IF(D1954="","Pick a category",IF(J1954="?","Category not on Categories tab",IF(AND(E1954&lt;&gt;"",F1954&lt;&gt;""),"Use In OR Out, not both",IF(AND(E1954="",F1954=""),"Add an amount",""))))))</f>
        <v/>
      </c>
    </row>
    <row r="1955" customFormat="false" ht="15" hidden="false" customHeight="false" outlineLevel="0" collapsed="false">
      <c r="A1955" s="9"/>
      <c r="B1955" s="10"/>
      <c r="C1955" s="10"/>
      <c r="D1955" s="10"/>
      <c r="E1955" s="11"/>
      <c r="F1955" s="11"/>
      <c r="G1955" s="10"/>
      <c r="H1955" s="10"/>
      <c r="I1955" s="10"/>
      <c r="J1955" s="12" t="str">
        <f aca="false">IF(D1955="","",IFERROR(INDEX(Categories!$B$2:$B$38,MATCH(D1955,Categories!$A$2:$A$38,0)),"?"))</f>
        <v/>
      </c>
      <c r="K1955" s="12" t="str">
        <f aca="false">IF(AND(A1955="",D1955="",E1955="",F1955=""),"",IF(A1955="","Add a date",IF(D1955="","Pick a category",IF(J1955="?","Category not on Categories tab",IF(AND(E1955&lt;&gt;"",F1955&lt;&gt;""),"Use In OR Out, not both",IF(AND(E1955="",F1955=""),"Add an amount",""))))))</f>
        <v/>
      </c>
    </row>
    <row r="1956" customFormat="false" ht="15" hidden="false" customHeight="false" outlineLevel="0" collapsed="false">
      <c r="A1956" s="9"/>
      <c r="B1956" s="10"/>
      <c r="C1956" s="10"/>
      <c r="D1956" s="10"/>
      <c r="E1956" s="11"/>
      <c r="F1956" s="11"/>
      <c r="G1956" s="10"/>
      <c r="H1956" s="10"/>
      <c r="I1956" s="10"/>
      <c r="J1956" s="12" t="str">
        <f aca="false">IF(D1956="","",IFERROR(INDEX(Categories!$B$2:$B$38,MATCH(D1956,Categories!$A$2:$A$38,0)),"?"))</f>
        <v/>
      </c>
      <c r="K1956" s="12" t="str">
        <f aca="false">IF(AND(A1956="",D1956="",E1956="",F1956=""),"",IF(A1956="","Add a date",IF(D1956="","Pick a category",IF(J1956="?","Category not on Categories tab",IF(AND(E1956&lt;&gt;"",F1956&lt;&gt;""),"Use In OR Out, not both",IF(AND(E1956="",F1956=""),"Add an amount",""))))))</f>
        <v/>
      </c>
    </row>
    <row r="1957" customFormat="false" ht="15" hidden="false" customHeight="false" outlineLevel="0" collapsed="false">
      <c r="A1957" s="9"/>
      <c r="B1957" s="10"/>
      <c r="C1957" s="10"/>
      <c r="D1957" s="10"/>
      <c r="E1957" s="11"/>
      <c r="F1957" s="11"/>
      <c r="G1957" s="10"/>
      <c r="H1957" s="10"/>
      <c r="I1957" s="10"/>
      <c r="J1957" s="12" t="str">
        <f aca="false">IF(D1957="","",IFERROR(INDEX(Categories!$B$2:$B$38,MATCH(D1957,Categories!$A$2:$A$38,0)),"?"))</f>
        <v/>
      </c>
      <c r="K1957" s="12" t="str">
        <f aca="false">IF(AND(A1957="",D1957="",E1957="",F1957=""),"",IF(A1957="","Add a date",IF(D1957="","Pick a category",IF(J1957="?","Category not on Categories tab",IF(AND(E1957&lt;&gt;"",F1957&lt;&gt;""),"Use In OR Out, not both",IF(AND(E1957="",F1957=""),"Add an amount",""))))))</f>
        <v/>
      </c>
    </row>
    <row r="1958" customFormat="false" ht="15" hidden="false" customHeight="false" outlineLevel="0" collapsed="false">
      <c r="A1958" s="9"/>
      <c r="B1958" s="10"/>
      <c r="C1958" s="10"/>
      <c r="D1958" s="10"/>
      <c r="E1958" s="11"/>
      <c r="F1958" s="11"/>
      <c r="G1958" s="10"/>
      <c r="H1958" s="10"/>
      <c r="I1958" s="10"/>
      <c r="J1958" s="12" t="str">
        <f aca="false">IF(D1958="","",IFERROR(INDEX(Categories!$B$2:$B$38,MATCH(D1958,Categories!$A$2:$A$38,0)),"?"))</f>
        <v/>
      </c>
      <c r="K1958" s="12" t="str">
        <f aca="false">IF(AND(A1958="",D1958="",E1958="",F1958=""),"",IF(A1958="","Add a date",IF(D1958="","Pick a category",IF(J1958="?","Category not on Categories tab",IF(AND(E1958&lt;&gt;"",F1958&lt;&gt;""),"Use In OR Out, not both",IF(AND(E1958="",F1958=""),"Add an amount",""))))))</f>
        <v/>
      </c>
    </row>
    <row r="1959" customFormat="false" ht="15" hidden="false" customHeight="false" outlineLevel="0" collapsed="false">
      <c r="A1959" s="9"/>
      <c r="B1959" s="10"/>
      <c r="C1959" s="10"/>
      <c r="D1959" s="10"/>
      <c r="E1959" s="11"/>
      <c r="F1959" s="11"/>
      <c r="G1959" s="10"/>
      <c r="H1959" s="10"/>
      <c r="I1959" s="10"/>
      <c r="J1959" s="12" t="str">
        <f aca="false">IF(D1959="","",IFERROR(INDEX(Categories!$B$2:$B$38,MATCH(D1959,Categories!$A$2:$A$38,0)),"?"))</f>
        <v/>
      </c>
      <c r="K1959" s="12" t="str">
        <f aca="false">IF(AND(A1959="",D1959="",E1959="",F1959=""),"",IF(A1959="","Add a date",IF(D1959="","Pick a category",IF(J1959="?","Category not on Categories tab",IF(AND(E1959&lt;&gt;"",F1959&lt;&gt;""),"Use In OR Out, not both",IF(AND(E1959="",F1959=""),"Add an amount",""))))))</f>
        <v/>
      </c>
    </row>
    <row r="1960" customFormat="false" ht="15" hidden="false" customHeight="false" outlineLevel="0" collapsed="false">
      <c r="A1960" s="9"/>
      <c r="B1960" s="10"/>
      <c r="C1960" s="10"/>
      <c r="D1960" s="10"/>
      <c r="E1960" s="11"/>
      <c r="F1960" s="11"/>
      <c r="G1960" s="10"/>
      <c r="H1960" s="10"/>
      <c r="I1960" s="10"/>
      <c r="J1960" s="12" t="str">
        <f aca="false">IF(D1960="","",IFERROR(INDEX(Categories!$B$2:$B$38,MATCH(D1960,Categories!$A$2:$A$38,0)),"?"))</f>
        <v/>
      </c>
      <c r="K1960" s="12" t="str">
        <f aca="false">IF(AND(A1960="",D1960="",E1960="",F1960=""),"",IF(A1960="","Add a date",IF(D1960="","Pick a category",IF(J1960="?","Category not on Categories tab",IF(AND(E1960&lt;&gt;"",F1960&lt;&gt;""),"Use In OR Out, not both",IF(AND(E1960="",F1960=""),"Add an amount",""))))))</f>
        <v/>
      </c>
    </row>
    <row r="1961" customFormat="false" ht="15" hidden="false" customHeight="false" outlineLevel="0" collapsed="false">
      <c r="A1961" s="9"/>
      <c r="B1961" s="10"/>
      <c r="C1961" s="10"/>
      <c r="D1961" s="10"/>
      <c r="E1961" s="11"/>
      <c r="F1961" s="11"/>
      <c r="G1961" s="10"/>
      <c r="H1961" s="10"/>
      <c r="I1961" s="10"/>
      <c r="J1961" s="12" t="str">
        <f aca="false">IF(D1961="","",IFERROR(INDEX(Categories!$B$2:$B$38,MATCH(D1961,Categories!$A$2:$A$38,0)),"?"))</f>
        <v/>
      </c>
      <c r="K1961" s="12" t="str">
        <f aca="false">IF(AND(A1961="",D1961="",E1961="",F1961=""),"",IF(A1961="","Add a date",IF(D1961="","Pick a category",IF(J1961="?","Category not on Categories tab",IF(AND(E1961&lt;&gt;"",F1961&lt;&gt;""),"Use In OR Out, not both",IF(AND(E1961="",F1961=""),"Add an amount",""))))))</f>
        <v/>
      </c>
    </row>
    <row r="1962" customFormat="false" ht="15" hidden="false" customHeight="false" outlineLevel="0" collapsed="false">
      <c r="A1962" s="9"/>
      <c r="B1962" s="10"/>
      <c r="C1962" s="10"/>
      <c r="D1962" s="10"/>
      <c r="E1962" s="11"/>
      <c r="F1962" s="11"/>
      <c r="G1962" s="10"/>
      <c r="H1962" s="10"/>
      <c r="I1962" s="10"/>
      <c r="J1962" s="12" t="str">
        <f aca="false">IF(D1962="","",IFERROR(INDEX(Categories!$B$2:$B$38,MATCH(D1962,Categories!$A$2:$A$38,0)),"?"))</f>
        <v/>
      </c>
      <c r="K1962" s="12" t="str">
        <f aca="false">IF(AND(A1962="",D1962="",E1962="",F1962=""),"",IF(A1962="","Add a date",IF(D1962="","Pick a category",IF(J1962="?","Category not on Categories tab",IF(AND(E1962&lt;&gt;"",F1962&lt;&gt;""),"Use In OR Out, not both",IF(AND(E1962="",F1962=""),"Add an amount",""))))))</f>
        <v/>
      </c>
    </row>
    <row r="1963" customFormat="false" ht="15" hidden="false" customHeight="false" outlineLevel="0" collapsed="false">
      <c r="A1963" s="9"/>
      <c r="B1963" s="10"/>
      <c r="C1963" s="10"/>
      <c r="D1963" s="10"/>
      <c r="E1963" s="11"/>
      <c r="F1963" s="11"/>
      <c r="G1963" s="10"/>
      <c r="H1963" s="10"/>
      <c r="I1963" s="10"/>
      <c r="J1963" s="12" t="str">
        <f aca="false">IF(D1963="","",IFERROR(INDEX(Categories!$B$2:$B$38,MATCH(D1963,Categories!$A$2:$A$38,0)),"?"))</f>
        <v/>
      </c>
      <c r="K1963" s="12" t="str">
        <f aca="false">IF(AND(A1963="",D1963="",E1963="",F1963=""),"",IF(A1963="","Add a date",IF(D1963="","Pick a category",IF(J1963="?","Category not on Categories tab",IF(AND(E1963&lt;&gt;"",F1963&lt;&gt;""),"Use In OR Out, not both",IF(AND(E1963="",F1963=""),"Add an amount",""))))))</f>
        <v/>
      </c>
    </row>
    <row r="1964" customFormat="false" ht="15" hidden="false" customHeight="false" outlineLevel="0" collapsed="false">
      <c r="A1964" s="9"/>
      <c r="B1964" s="10"/>
      <c r="C1964" s="10"/>
      <c r="D1964" s="10"/>
      <c r="E1964" s="11"/>
      <c r="F1964" s="11"/>
      <c r="G1964" s="10"/>
      <c r="H1964" s="10"/>
      <c r="I1964" s="10"/>
      <c r="J1964" s="12" t="str">
        <f aca="false">IF(D1964="","",IFERROR(INDEX(Categories!$B$2:$B$38,MATCH(D1964,Categories!$A$2:$A$38,0)),"?"))</f>
        <v/>
      </c>
      <c r="K1964" s="12" t="str">
        <f aca="false">IF(AND(A1964="",D1964="",E1964="",F1964=""),"",IF(A1964="","Add a date",IF(D1964="","Pick a category",IF(J1964="?","Category not on Categories tab",IF(AND(E1964&lt;&gt;"",F1964&lt;&gt;""),"Use In OR Out, not both",IF(AND(E1964="",F1964=""),"Add an amount",""))))))</f>
        <v/>
      </c>
    </row>
    <row r="1965" customFormat="false" ht="15" hidden="false" customHeight="false" outlineLevel="0" collapsed="false">
      <c r="A1965" s="9"/>
      <c r="B1965" s="10"/>
      <c r="C1965" s="10"/>
      <c r="D1965" s="10"/>
      <c r="E1965" s="11"/>
      <c r="F1965" s="11"/>
      <c r="G1965" s="10"/>
      <c r="H1965" s="10"/>
      <c r="I1965" s="10"/>
      <c r="J1965" s="12" t="str">
        <f aca="false">IF(D1965="","",IFERROR(INDEX(Categories!$B$2:$B$38,MATCH(D1965,Categories!$A$2:$A$38,0)),"?"))</f>
        <v/>
      </c>
      <c r="K1965" s="12" t="str">
        <f aca="false">IF(AND(A1965="",D1965="",E1965="",F1965=""),"",IF(A1965="","Add a date",IF(D1965="","Pick a category",IF(J1965="?","Category not on Categories tab",IF(AND(E1965&lt;&gt;"",F1965&lt;&gt;""),"Use In OR Out, not both",IF(AND(E1965="",F1965=""),"Add an amount",""))))))</f>
        <v/>
      </c>
    </row>
    <row r="1966" customFormat="false" ht="15" hidden="false" customHeight="false" outlineLevel="0" collapsed="false">
      <c r="A1966" s="9"/>
      <c r="B1966" s="10"/>
      <c r="C1966" s="10"/>
      <c r="D1966" s="10"/>
      <c r="E1966" s="11"/>
      <c r="F1966" s="11"/>
      <c r="G1966" s="10"/>
      <c r="H1966" s="10"/>
      <c r="I1966" s="10"/>
      <c r="J1966" s="12" t="str">
        <f aca="false">IF(D1966="","",IFERROR(INDEX(Categories!$B$2:$B$38,MATCH(D1966,Categories!$A$2:$A$38,0)),"?"))</f>
        <v/>
      </c>
      <c r="K1966" s="12" t="str">
        <f aca="false">IF(AND(A1966="",D1966="",E1966="",F1966=""),"",IF(A1966="","Add a date",IF(D1966="","Pick a category",IF(J1966="?","Category not on Categories tab",IF(AND(E1966&lt;&gt;"",F1966&lt;&gt;""),"Use In OR Out, not both",IF(AND(E1966="",F1966=""),"Add an amount",""))))))</f>
        <v/>
      </c>
    </row>
    <row r="1967" customFormat="false" ht="15" hidden="false" customHeight="false" outlineLevel="0" collapsed="false">
      <c r="A1967" s="9"/>
      <c r="B1967" s="10"/>
      <c r="C1967" s="10"/>
      <c r="D1967" s="10"/>
      <c r="E1967" s="11"/>
      <c r="F1967" s="11"/>
      <c r="G1967" s="10"/>
      <c r="H1967" s="10"/>
      <c r="I1967" s="10"/>
      <c r="J1967" s="12" t="str">
        <f aca="false">IF(D1967="","",IFERROR(INDEX(Categories!$B$2:$B$38,MATCH(D1967,Categories!$A$2:$A$38,0)),"?"))</f>
        <v/>
      </c>
      <c r="K1967" s="12" t="str">
        <f aca="false">IF(AND(A1967="",D1967="",E1967="",F1967=""),"",IF(A1967="","Add a date",IF(D1967="","Pick a category",IF(J1967="?","Category not on Categories tab",IF(AND(E1967&lt;&gt;"",F1967&lt;&gt;""),"Use In OR Out, not both",IF(AND(E1967="",F1967=""),"Add an amount",""))))))</f>
        <v/>
      </c>
    </row>
    <row r="1968" customFormat="false" ht="15" hidden="false" customHeight="false" outlineLevel="0" collapsed="false">
      <c r="A1968" s="9"/>
      <c r="B1968" s="10"/>
      <c r="C1968" s="10"/>
      <c r="D1968" s="10"/>
      <c r="E1968" s="11"/>
      <c r="F1968" s="11"/>
      <c r="G1968" s="10"/>
      <c r="H1968" s="10"/>
      <c r="I1968" s="10"/>
      <c r="J1968" s="12" t="str">
        <f aca="false">IF(D1968="","",IFERROR(INDEX(Categories!$B$2:$B$38,MATCH(D1968,Categories!$A$2:$A$38,0)),"?"))</f>
        <v/>
      </c>
      <c r="K1968" s="12" t="str">
        <f aca="false">IF(AND(A1968="",D1968="",E1968="",F1968=""),"",IF(A1968="","Add a date",IF(D1968="","Pick a category",IF(J1968="?","Category not on Categories tab",IF(AND(E1968&lt;&gt;"",F1968&lt;&gt;""),"Use In OR Out, not both",IF(AND(E1968="",F1968=""),"Add an amount",""))))))</f>
        <v/>
      </c>
    </row>
    <row r="1969" customFormat="false" ht="15" hidden="false" customHeight="false" outlineLevel="0" collapsed="false">
      <c r="A1969" s="9"/>
      <c r="B1969" s="10"/>
      <c r="C1969" s="10"/>
      <c r="D1969" s="10"/>
      <c r="E1969" s="11"/>
      <c r="F1969" s="11"/>
      <c r="G1969" s="10"/>
      <c r="H1969" s="10"/>
      <c r="I1969" s="10"/>
      <c r="J1969" s="12" t="str">
        <f aca="false">IF(D1969="","",IFERROR(INDEX(Categories!$B$2:$B$38,MATCH(D1969,Categories!$A$2:$A$38,0)),"?"))</f>
        <v/>
      </c>
      <c r="K1969" s="12" t="str">
        <f aca="false">IF(AND(A1969="",D1969="",E1969="",F1969=""),"",IF(A1969="","Add a date",IF(D1969="","Pick a category",IF(J1969="?","Category not on Categories tab",IF(AND(E1969&lt;&gt;"",F1969&lt;&gt;""),"Use In OR Out, not both",IF(AND(E1969="",F1969=""),"Add an amount",""))))))</f>
        <v/>
      </c>
    </row>
    <row r="1970" customFormat="false" ht="15" hidden="false" customHeight="false" outlineLevel="0" collapsed="false">
      <c r="A1970" s="9"/>
      <c r="B1970" s="10"/>
      <c r="C1970" s="10"/>
      <c r="D1970" s="10"/>
      <c r="E1970" s="11"/>
      <c r="F1970" s="11"/>
      <c r="G1970" s="10"/>
      <c r="H1970" s="10"/>
      <c r="I1970" s="10"/>
      <c r="J1970" s="12" t="str">
        <f aca="false">IF(D1970="","",IFERROR(INDEX(Categories!$B$2:$B$38,MATCH(D1970,Categories!$A$2:$A$38,0)),"?"))</f>
        <v/>
      </c>
      <c r="K1970" s="12" t="str">
        <f aca="false">IF(AND(A1970="",D1970="",E1970="",F1970=""),"",IF(A1970="","Add a date",IF(D1970="","Pick a category",IF(J1970="?","Category not on Categories tab",IF(AND(E1970&lt;&gt;"",F1970&lt;&gt;""),"Use In OR Out, not both",IF(AND(E1970="",F1970=""),"Add an amount",""))))))</f>
        <v/>
      </c>
    </row>
    <row r="1971" customFormat="false" ht="15" hidden="false" customHeight="false" outlineLevel="0" collapsed="false">
      <c r="A1971" s="9"/>
      <c r="B1971" s="10"/>
      <c r="C1971" s="10"/>
      <c r="D1971" s="10"/>
      <c r="E1971" s="11"/>
      <c r="F1971" s="11"/>
      <c r="G1971" s="10"/>
      <c r="H1971" s="10"/>
      <c r="I1971" s="10"/>
      <c r="J1971" s="12" t="str">
        <f aca="false">IF(D1971="","",IFERROR(INDEX(Categories!$B$2:$B$38,MATCH(D1971,Categories!$A$2:$A$38,0)),"?"))</f>
        <v/>
      </c>
      <c r="K1971" s="12" t="str">
        <f aca="false">IF(AND(A1971="",D1971="",E1971="",F1971=""),"",IF(A1971="","Add a date",IF(D1971="","Pick a category",IF(J1971="?","Category not on Categories tab",IF(AND(E1971&lt;&gt;"",F1971&lt;&gt;""),"Use In OR Out, not both",IF(AND(E1971="",F1971=""),"Add an amount",""))))))</f>
        <v/>
      </c>
    </row>
    <row r="1972" customFormat="false" ht="15" hidden="false" customHeight="false" outlineLevel="0" collapsed="false">
      <c r="A1972" s="9"/>
      <c r="B1972" s="10"/>
      <c r="C1972" s="10"/>
      <c r="D1972" s="10"/>
      <c r="E1972" s="11"/>
      <c r="F1972" s="11"/>
      <c r="G1972" s="10"/>
      <c r="H1972" s="10"/>
      <c r="I1972" s="10"/>
      <c r="J1972" s="12" t="str">
        <f aca="false">IF(D1972="","",IFERROR(INDEX(Categories!$B$2:$B$38,MATCH(D1972,Categories!$A$2:$A$38,0)),"?"))</f>
        <v/>
      </c>
      <c r="K1972" s="12" t="str">
        <f aca="false">IF(AND(A1972="",D1972="",E1972="",F1972=""),"",IF(A1972="","Add a date",IF(D1972="","Pick a category",IF(J1972="?","Category not on Categories tab",IF(AND(E1972&lt;&gt;"",F1972&lt;&gt;""),"Use In OR Out, not both",IF(AND(E1972="",F1972=""),"Add an amount",""))))))</f>
        <v/>
      </c>
    </row>
    <row r="1973" customFormat="false" ht="15" hidden="false" customHeight="false" outlineLevel="0" collapsed="false">
      <c r="A1973" s="9"/>
      <c r="B1973" s="10"/>
      <c r="C1973" s="10"/>
      <c r="D1973" s="10"/>
      <c r="E1973" s="11"/>
      <c r="F1973" s="11"/>
      <c r="G1973" s="10"/>
      <c r="H1973" s="10"/>
      <c r="I1973" s="10"/>
      <c r="J1973" s="12" t="str">
        <f aca="false">IF(D1973="","",IFERROR(INDEX(Categories!$B$2:$B$38,MATCH(D1973,Categories!$A$2:$A$38,0)),"?"))</f>
        <v/>
      </c>
      <c r="K1973" s="12" t="str">
        <f aca="false">IF(AND(A1973="",D1973="",E1973="",F1973=""),"",IF(A1973="","Add a date",IF(D1973="","Pick a category",IF(J1973="?","Category not on Categories tab",IF(AND(E1973&lt;&gt;"",F1973&lt;&gt;""),"Use In OR Out, not both",IF(AND(E1973="",F1973=""),"Add an amount",""))))))</f>
        <v/>
      </c>
    </row>
    <row r="1974" customFormat="false" ht="15" hidden="false" customHeight="false" outlineLevel="0" collapsed="false">
      <c r="A1974" s="9"/>
      <c r="B1974" s="10"/>
      <c r="C1974" s="10"/>
      <c r="D1974" s="10"/>
      <c r="E1974" s="11"/>
      <c r="F1974" s="11"/>
      <c r="G1974" s="10"/>
      <c r="H1974" s="10"/>
      <c r="I1974" s="10"/>
      <c r="J1974" s="12" t="str">
        <f aca="false">IF(D1974="","",IFERROR(INDEX(Categories!$B$2:$B$38,MATCH(D1974,Categories!$A$2:$A$38,0)),"?"))</f>
        <v/>
      </c>
      <c r="K1974" s="12" t="str">
        <f aca="false">IF(AND(A1974="",D1974="",E1974="",F1974=""),"",IF(A1974="","Add a date",IF(D1974="","Pick a category",IF(J1974="?","Category not on Categories tab",IF(AND(E1974&lt;&gt;"",F1974&lt;&gt;""),"Use In OR Out, not both",IF(AND(E1974="",F1974=""),"Add an amount",""))))))</f>
        <v/>
      </c>
    </row>
    <row r="1975" customFormat="false" ht="15" hidden="false" customHeight="false" outlineLevel="0" collapsed="false">
      <c r="A1975" s="9"/>
      <c r="B1975" s="10"/>
      <c r="C1975" s="10"/>
      <c r="D1975" s="10"/>
      <c r="E1975" s="11"/>
      <c r="F1975" s="11"/>
      <c r="G1975" s="10"/>
      <c r="H1975" s="10"/>
      <c r="I1975" s="10"/>
      <c r="J1975" s="12" t="str">
        <f aca="false">IF(D1975="","",IFERROR(INDEX(Categories!$B$2:$B$38,MATCH(D1975,Categories!$A$2:$A$38,0)),"?"))</f>
        <v/>
      </c>
      <c r="K1975" s="12" t="str">
        <f aca="false">IF(AND(A1975="",D1975="",E1975="",F1975=""),"",IF(A1975="","Add a date",IF(D1975="","Pick a category",IF(J1975="?","Category not on Categories tab",IF(AND(E1975&lt;&gt;"",F1975&lt;&gt;""),"Use In OR Out, not both",IF(AND(E1975="",F1975=""),"Add an amount",""))))))</f>
        <v/>
      </c>
    </row>
    <row r="1976" customFormat="false" ht="15" hidden="false" customHeight="false" outlineLevel="0" collapsed="false">
      <c r="A1976" s="9"/>
      <c r="B1976" s="10"/>
      <c r="C1976" s="10"/>
      <c r="D1976" s="10"/>
      <c r="E1976" s="11"/>
      <c r="F1976" s="11"/>
      <c r="G1976" s="10"/>
      <c r="H1976" s="10"/>
      <c r="I1976" s="10"/>
      <c r="J1976" s="12" t="str">
        <f aca="false">IF(D1976="","",IFERROR(INDEX(Categories!$B$2:$B$38,MATCH(D1976,Categories!$A$2:$A$38,0)),"?"))</f>
        <v/>
      </c>
      <c r="K1976" s="12" t="str">
        <f aca="false">IF(AND(A1976="",D1976="",E1976="",F1976=""),"",IF(A1976="","Add a date",IF(D1976="","Pick a category",IF(J1976="?","Category not on Categories tab",IF(AND(E1976&lt;&gt;"",F1976&lt;&gt;""),"Use In OR Out, not both",IF(AND(E1976="",F1976=""),"Add an amount",""))))))</f>
        <v/>
      </c>
    </row>
    <row r="1977" customFormat="false" ht="15" hidden="false" customHeight="false" outlineLevel="0" collapsed="false">
      <c r="A1977" s="9"/>
      <c r="B1977" s="10"/>
      <c r="C1977" s="10"/>
      <c r="D1977" s="10"/>
      <c r="E1977" s="11"/>
      <c r="F1977" s="11"/>
      <c r="G1977" s="10"/>
      <c r="H1977" s="10"/>
      <c r="I1977" s="10"/>
      <c r="J1977" s="12" t="str">
        <f aca="false">IF(D1977="","",IFERROR(INDEX(Categories!$B$2:$B$38,MATCH(D1977,Categories!$A$2:$A$38,0)),"?"))</f>
        <v/>
      </c>
      <c r="K1977" s="12" t="str">
        <f aca="false">IF(AND(A1977="",D1977="",E1977="",F1977=""),"",IF(A1977="","Add a date",IF(D1977="","Pick a category",IF(J1977="?","Category not on Categories tab",IF(AND(E1977&lt;&gt;"",F1977&lt;&gt;""),"Use In OR Out, not both",IF(AND(E1977="",F1977=""),"Add an amount",""))))))</f>
        <v/>
      </c>
    </row>
    <row r="1978" customFormat="false" ht="15" hidden="false" customHeight="false" outlineLevel="0" collapsed="false">
      <c r="A1978" s="9"/>
      <c r="B1978" s="10"/>
      <c r="C1978" s="10"/>
      <c r="D1978" s="10"/>
      <c r="E1978" s="11"/>
      <c r="F1978" s="11"/>
      <c r="G1978" s="10"/>
      <c r="H1978" s="10"/>
      <c r="I1978" s="10"/>
      <c r="J1978" s="12" t="str">
        <f aca="false">IF(D1978="","",IFERROR(INDEX(Categories!$B$2:$B$38,MATCH(D1978,Categories!$A$2:$A$38,0)),"?"))</f>
        <v/>
      </c>
      <c r="K1978" s="12" t="str">
        <f aca="false">IF(AND(A1978="",D1978="",E1978="",F1978=""),"",IF(A1978="","Add a date",IF(D1978="","Pick a category",IF(J1978="?","Category not on Categories tab",IF(AND(E1978&lt;&gt;"",F1978&lt;&gt;""),"Use In OR Out, not both",IF(AND(E1978="",F1978=""),"Add an amount",""))))))</f>
        <v/>
      </c>
    </row>
    <row r="1979" customFormat="false" ht="15" hidden="false" customHeight="false" outlineLevel="0" collapsed="false">
      <c r="A1979" s="9"/>
      <c r="B1979" s="10"/>
      <c r="C1979" s="10"/>
      <c r="D1979" s="10"/>
      <c r="E1979" s="11"/>
      <c r="F1979" s="11"/>
      <c r="G1979" s="10"/>
      <c r="H1979" s="10"/>
      <c r="I1979" s="10"/>
      <c r="J1979" s="12" t="str">
        <f aca="false">IF(D1979="","",IFERROR(INDEX(Categories!$B$2:$B$38,MATCH(D1979,Categories!$A$2:$A$38,0)),"?"))</f>
        <v/>
      </c>
      <c r="K1979" s="12" t="str">
        <f aca="false">IF(AND(A1979="",D1979="",E1979="",F1979=""),"",IF(A1979="","Add a date",IF(D1979="","Pick a category",IF(J1979="?","Category not on Categories tab",IF(AND(E1979&lt;&gt;"",F1979&lt;&gt;""),"Use In OR Out, not both",IF(AND(E1979="",F1979=""),"Add an amount",""))))))</f>
        <v/>
      </c>
    </row>
    <row r="1980" customFormat="false" ht="15" hidden="false" customHeight="false" outlineLevel="0" collapsed="false">
      <c r="A1980" s="9"/>
      <c r="B1980" s="10"/>
      <c r="C1980" s="10"/>
      <c r="D1980" s="10"/>
      <c r="E1980" s="11"/>
      <c r="F1980" s="11"/>
      <c r="G1980" s="10"/>
      <c r="H1980" s="10"/>
      <c r="I1980" s="10"/>
      <c r="J1980" s="12" t="str">
        <f aca="false">IF(D1980="","",IFERROR(INDEX(Categories!$B$2:$B$38,MATCH(D1980,Categories!$A$2:$A$38,0)),"?"))</f>
        <v/>
      </c>
      <c r="K1980" s="12" t="str">
        <f aca="false">IF(AND(A1980="",D1980="",E1980="",F1980=""),"",IF(A1980="","Add a date",IF(D1980="","Pick a category",IF(J1980="?","Category not on Categories tab",IF(AND(E1980&lt;&gt;"",F1980&lt;&gt;""),"Use In OR Out, not both",IF(AND(E1980="",F1980=""),"Add an amount",""))))))</f>
        <v/>
      </c>
    </row>
    <row r="1981" customFormat="false" ht="15" hidden="false" customHeight="false" outlineLevel="0" collapsed="false">
      <c r="A1981" s="9"/>
      <c r="B1981" s="10"/>
      <c r="C1981" s="10"/>
      <c r="D1981" s="10"/>
      <c r="E1981" s="11"/>
      <c r="F1981" s="11"/>
      <c r="G1981" s="10"/>
      <c r="H1981" s="10"/>
      <c r="I1981" s="10"/>
      <c r="J1981" s="12" t="str">
        <f aca="false">IF(D1981="","",IFERROR(INDEX(Categories!$B$2:$B$38,MATCH(D1981,Categories!$A$2:$A$38,0)),"?"))</f>
        <v/>
      </c>
      <c r="K1981" s="12" t="str">
        <f aca="false">IF(AND(A1981="",D1981="",E1981="",F1981=""),"",IF(A1981="","Add a date",IF(D1981="","Pick a category",IF(J1981="?","Category not on Categories tab",IF(AND(E1981&lt;&gt;"",F1981&lt;&gt;""),"Use In OR Out, not both",IF(AND(E1981="",F1981=""),"Add an amount",""))))))</f>
        <v/>
      </c>
    </row>
    <row r="1982" customFormat="false" ht="15" hidden="false" customHeight="false" outlineLevel="0" collapsed="false">
      <c r="A1982" s="9"/>
      <c r="B1982" s="10"/>
      <c r="C1982" s="10"/>
      <c r="D1982" s="10"/>
      <c r="E1982" s="11"/>
      <c r="F1982" s="11"/>
      <c r="G1982" s="10"/>
      <c r="H1982" s="10"/>
      <c r="I1982" s="10"/>
      <c r="J1982" s="12" t="str">
        <f aca="false">IF(D1982="","",IFERROR(INDEX(Categories!$B$2:$B$38,MATCH(D1982,Categories!$A$2:$A$38,0)),"?"))</f>
        <v/>
      </c>
      <c r="K1982" s="12" t="str">
        <f aca="false">IF(AND(A1982="",D1982="",E1982="",F1982=""),"",IF(A1982="","Add a date",IF(D1982="","Pick a category",IF(J1982="?","Category not on Categories tab",IF(AND(E1982&lt;&gt;"",F1982&lt;&gt;""),"Use In OR Out, not both",IF(AND(E1982="",F1982=""),"Add an amount",""))))))</f>
        <v/>
      </c>
    </row>
    <row r="1983" customFormat="false" ht="15" hidden="false" customHeight="false" outlineLevel="0" collapsed="false">
      <c r="A1983" s="9"/>
      <c r="B1983" s="10"/>
      <c r="C1983" s="10"/>
      <c r="D1983" s="10"/>
      <c r="E1983" s="11"/>
      <c r="F1983" s="11"/>
      <c r="G1983" s="10"/>
      <c r="H1983" s="10"/>
      <c r="I1983" s="10"/>
      <c r="J1983" s="12" t="str">
        <f aca="false">IF(D1983="","",IFERROR(INDEX(Categories!$B$2:$B$38,MATCH(D1983,Categories!$A$2:$A$38,0)),"?"))</f>
        <v/>
      </c>
      <c r="K1983" s="12" t="str">
        <f aca="false">IF(AND(A1983="",D1983="",E1983="",F1983=""),"",IF(A1983="","Add a date",IF(D1983="","Pick a category",IF(J1983="?","Category not on Categories tab",IF(AND(E1983&lt;&gt;"",F1983&lt;&gt;""),"Use In OR Out, not both",IF(AND(E1983="",F1983=""),"Add an amount",""))))))</f>
        <v/>
      </c>
    </row>
    <row r="1984" customFormat="false" ht="15" hidden="false" customHeight="false" outlineLevel="0" collapsed="false">
      <c r="A1984" s="9"/>
      <c r="B1984" s="10"/>
      <c r="C1984" s="10"/>
      <c r="D1984" s="10"/>
      <c r="E1984" s="11"/>
      <c r="F1984" s="11"/>
      <c r="G1984" s="10"/>
      <c r="H1984" s="10"/>
      <c r="I1984" s="10"/>
      <c r="J1984" s="12" t="str">
        <f aca="false">IF(D1984="","",IFERROR(INDEX(Categories!$B$2:$B$38,MATCH(D1984,Categories!$A$2:$A$38,0)),"?"))</f>
        <v/>
      </c>
      <c r="K1984" s="12" t="str">
        <f aca="false">IF(AND(A1984="",D1984="",E1984="",F1984=""),"",IF(A1984="","Add a date",IF(D1984="","Pick a category",IF(J1984="?","Category not on Categories tab",IF(AND(E1984&lt;&gt;"",F1984&lt;&gt;""),"Use In OR Out, not both",IF(AND(E1984="",F1984=""),"Add an amount",""))))))</f>
        <v/>
      </c>
    </row>
    <row r="1985" customFormat="false" ht="15" hidden="false" customHeight="false" outlineLevel="0" collapsed="false">
      <c r="A1985" s="9"/>
      <c r="B1985" s="10"/>
      <c r="C1985" s="10"/>
      <c r="D1985" s="10"/>
      <c r="E1985" s="11"/>
      <c r="F1985" s="11"/>
      <c r="G1985" s="10"/>
      <c r="H1985" s="10"/>
      <c r="I1985" s="10"/>
      <c r="J1985" s="12" t="str">
        <f aca="false">IF(D1985="","",IFERROR(INDEX(Categories!$B$2:$B$38,MATCH(D1985,Categories!$A$2:$A$38,0)),"?"))</f>
        <v/>
      </c>
      <c r="K1985" s="12" t="str">
        <f aca="false">IF(AND(A1985="",D1985="",E1985="",F1985=""),"",IF(A1985="","Add a date",IF(D1985="","Pick a category",IF(J1985="?","Category not on Categories tab",IF(AND(E1985&lt;&gt;"",F1985&lt;&gt;""),"Use In OR Out, not both",IF(AND(E1985="",F1985=""),"Add an amount",""))))))</f>
        <v/>
      </c>
    </row>
    <row r="1986" customFormat="false" ht="15" hidden="false" customHeight="false" outlineLevel="0" collapsed="false">
      <c r="A1986" s="9"/>
      <c r="B1986" s="10"/>
      <c r="C1986" s="10"/>
      <c r="D1986" s="10"/>
      <c r="E1986" s="11"/>
      <c r="F1986" s="11"/>
      <c r="G1986" s="10"/>
      <c r="H1986" s="10"/>
      <c r="I1986" s="10"/>
      <c r="J1986" s="12" t="str">
        <f aca="false">IF(D1986="","",IFERROR(INDEX(Categories!$B$2:$B$38,MATCH(D1986,Categories!$A$2:$A$38,0)),"?"))</f>
        <v/>
      </c>
      <c r="K1986" s="12" t="str">
        <f aca="false">IF(AND(A1986="",D1986="",E1986="",F1986=""),"",IF(A1986="","Add a date",IF(D1986="","Pick a category",IF(J1986="?","Category not on Categories tab",IF(AND(E1986&lt;&gt;"",F1986&lt;&gt;""),"Use In OR Out, not both",IF(AND(E1986="",F1986=""),"Add an amount",""))))))</f>
        <v/>
      </c>
    </row>
    <row r="1987" customFormat="false" ht="15" hidden="false" customHeight="false" outlineLevel="0" collapsed="false">
      <c r="A1987" s="9"/>
      <c r="B1987" s="10"/>
      <c r="C1987" s="10"/>
      <c r="D1987" s="10"/>
      <c r="E1987" s="11"/>
      <c r="F1987" s="11"/>
      <c r="G1987" s="10"/>
      <c r="H1987" s="10"/>
      <c r="I1987" s="10"/>
      <c r="J1987" s="12" t="str">
        <f aca="false">IF(D1987="","",IFERROR(INDEX(Categories!$B$2:$B$38,MATCH(D1987,Categories!$A$2:$A$38,0)),"?"))</f>
        <v/>
      </c>
      <c r="K1987" s="12" t="str">
        <f aca="false">IF(AND(A1987="",D1987="",E1987="",F1987=""),"",IF(A1987="","Add a date",IF(D1987="","Pick a category",IF(J1987="?","Category not on Categories tab",IF(AND(E1987&lt;&gt;"",F1987&lt;&gt;""),"Use In OR Out, not both",IF(AND(E1987="",F1987=""),"Add an amount",""))))))</f>
        <v/>
      </c>
    </row>
    <row r="1988" customFormat="false" ht="15" hidden="false" customHeight="false" outlineLevel="0" collapsed="false">
      <c r="A1988" s="9"/>
      <c r="B1988" s="10"/>
      <c r="C1988" s="10"/>
      <c r="D1988" s="10"/>
      <c r="E1988" s="11"/>
      <c r="F1988" s="11"/>
      <c r="G1988" s="10"/>
      <c r="H1988" s="10"/>
      <c r="I1988" s="10"/>
      <c r="J1988" s="12" t="str">
        <f aca="false">IF(D1988="","",IFERROR(INDEX(Categories!$B$2:$B$38,MATCH(D1988,Categories!$A$2:$A$38,0)),"?"))</f>
        <v/>
      </c>
      <c r="K1988" s="12" t="str">
        <f aca="false">IF(AND(A1988="",D1988="",E1988="",F1988=""),"",IF(A1988="","Add a date",IF(D1988="","Pick a category",IF(J1988="?","Category not on Categories tab",IF(AND(E1988&lt;&gt;"",F1988&lt;&gt;""),"Use In OR Out, not both",IF(AND(E1988="",F1988=""),"Add an amount",""))))))</f>
        <v/>
      </c>
    </row>
    <row r="1989" customFormat="false" ht="15" hidden="false" customHeight="false" outlineLevel="0" collapsed="false">
      <c r="A1989" s="9"/>
      <c r="B1989" s="10"/>
      <c r="C1989" s="10"/>
      <c r="D1989" s="10"/>
      <c r="E1989" s="11"/>
      <c r="F1989" s="11"/>
      <c r="G1989" s="10"/>
      <c r="H1989" s="10"/>
      <c r="I1989" s="10"/>
      <c r="J1989" s="12" t="str">
        <f aca="false">IF(D1989="","",IFERROR(INDEX(Categories!$B$2:$B$38,MATCH(D1989,Categories!$A$2:$A$38,0)),"?"))</f>
        <v/>
      </c>
      <c r="K1989" s="12" t="str">
        <f aca="false">IF(AND(A1989="",D1989="",E1989="",F1989=""),"",IF(A1989="","Add a date",IF(D1989="","Pick a category",IF(J1989="?","Category not on Categories tab",IF(AND(E1989&lt;&gt;"",F1989&lt;&gt;""),"Use In OR Out, not both",IF(AND(E1989="",F1989=""),"Add an amount",""))))))</f>
        <v/>
      </c>
    </row>
    <row r="1990" customFormat="false" ht="15" hidden="false" customHeight="false" outlineLevel="0" collapsed="false">
      <c r="A1990" s="9"/>
      <c r="B1990" s="10"/>
      <c r="C1990" s="10"/>
      <c r="D1990" s="10"/>
      <c r="E1990" s="11"/>
      <c r="F1990" s="11"/>
      <c r="G1990" s="10"/>
      <c r="H1990" s="10"/>
      <c r="I1990" s="10"/>
      <c r="J1990" s="12" t="str">
        <f aca="false">IF(D1990="","",IFERROR(INDEX(Categories!$B$2:$B$38,MATCH(D1990,Categories!$A$2:$A$38,0)),"?"))</f>
        <v/>
      </c>
      <c r="K1990" s="12" t="str">
        <f aca="false">IF(AND(A1990="",D1990="",E1990="",F1990=""),"",IF(A1990="","Add a date",IF(D1990="","Pick a category",IF(J1990="?","Category not on Categories tab",IF(AND(E1990&lt;&gt;"",F1990&lt;&gt;""),"Use In OR Out, not both",IF(AND(E1990="",F1990=""),"Add an amount",""))))))</f>
        <v/>
      </c>
    </row>
    <row r="1991" customFormat="false" ht="15" hidden="false" customHeight="false" outlineLevel="0" collapsed="false">
      <c r="A1991" s="9"/>
      <c r="B1991" s="10"/>
      <c r="C1991" s="10"/>
      <c r="D1991" s="10"/>
      <c r="E1991" s="11"/>
      <c r="F1991" s="11"/>
      <c r="G1991" s="10"/>
      <c r="H1991" s="10"/>
      <c r="I1991" s="10"/>
      <c r="J1991" s="12" t="str">
        <f aca="false">IF(D1991="","",IFERROR(INDEX(Categories!$B$2:$B$38,MATCH(D1991,Categories!$A$2:$A$38,0)),"?"))</f>
        <v/>
      </c>
      <c r="K1991" s="12" t="str">
        <f aca="false">IF(AND(A1991="",D1991="",E1991="",F1991=""),"",IF(A1991="","Add a date",IF(D1991="","Pick a category",IF(J1991="?","Category not on Categories tab",IF(AND(E1991&lt;&gt;"",F1991&lt;&gt;""),"Use In OR Out, not both",IF(AND(E1991="",F1991=""),"Add an amount",""))))))</f>
        <v/>
      </c>
    </row>
    <row r="1992" customFormat="false" ht="15" hidden="false" customHeight="false" outlineLevel="0" collapsed="false">
      <c r="A1992" s="9"/>
      <c r="B1992" s="10"/>
      <c r="C1992" s="10"/>
      <c r="D1992" s="10"/>
      <c r="E1992" s="11"/>
      <c r="F1992" s="11"/>
      <c r="G1992" s="10"/>
      <c r="H1992" s="10"/>
      <c r="I1992" s="10"/>
      <c r="J1992" s="12" t="str">
        <f aca="false">IF(D1992="","",IFERROR(INDEX(Categories!$B$2:$B$38,MATCH(D1992,Categories!$A$2:$A$38,0)),"?"))</f>
        <v/>
      </c>
      <c r="K1992" s="12" t="str">
        <f aca="false">IF(AND(A1992="",D1992="",E1992="",F1992=""),"",IF(A1992="","Add a date",IF(D1992="","Pick a category",IF(J1992="?","Category not on Categories tab",IF(AND(E1992&lt;&gt;"",F1992&lt;&gt;""),"Use In OR Out, not both",IF(AND(E1992="",F1992=""),"Add an amount",""))))))</f>
        <v/>
      </c>
    </row>
    <row r="1993" customFormat="false" ht="15" hidden="false" customHeight="false" outlineLevel="0" collapsed="false">
      <c r="A1993" s="9"/>
      <c r="B1993" s="10"/>
      <c r="C1993" s="10"/>
      <c r="D1993" s="10"/>
      <c r="E1993" s="11"/>
      <c r="F1993" s="11"/>
      <c r="G1993" s="10"/>
      <c r="H1993" s="10"/>
      <c r="I1993" s="10"/>
      <c r="J1993" s="12" t="str">
        <f aca="false">IF(D1993="","",IFERROR(INDEX(Categories!$B$2:$B$38,MATCH(D1993,Categories!$A$2:$A$38,0)),"?"))</f>
        <v/>
      </c>
      <c r="K1993" s="12" t="str">
        <f aca="false">IF(AND(A1993="",D1993="",E1993="",F1993=""),"",IF(A1993="","Add a date",IF(D1993="","Pick a category",IF(J1993="?","Category not on Categories tab",IF(AND(E1993&lt;&gt;"",F1993&lt;&gt;""),"Use In OR Out, not both",IF(AND(E1993="",F1993=""),"Add an amount",""))))))</f>
        <v/>
      </c>
    </row>
    <row r="1994" customFormat="false" ht="15" hidden="false" customHeight="false" outlineLevel="0" collapsed="false">
      <c r="A1994" s="9"/>
      <c r="B1994" s="10"/>
      <c r="C1994" s="10"/>
      <c r="D1994" s="10"/>
      <c r="E1994" s="11"/>
      <c r="F1994" s="11"/>
      <c r="G1994" s="10"/>
      <c r="H1994" s="10"/>
      <c r="I1994" s="10"/>
      <c r="J1994" s="12" t="str">
        <f aca="false">IF(D1994="","",IFERROR(INDEX(Categories!$B$2:$B$38,MATCH(D1994,Categories!$A$2:$A$38,0)),"?"))</f>
        <v/>
      </c>
      <c r="K1994" s="12" t="str">
        <f aca="false">IF(AND(A1994="",D1994="",E1994="",F1994=""),"",IF(A1994="","Add a date",IF(D1994="","Pick a category",IF(J1994="?","Category not on Categories tab",IF(AND(E1994&lt;&gt;"",F1994&lt;&gt;""),"Use In OR Out, not both",IF(AND(E1994="",F1994=""),"Add an amount",""))))))</f>
        <v/>
      </c>
    </row>
    <row r="1995" customFormat="false" ht="15" hidden="false" customHeight="false" outlineLevel="0" collapsed="false">
      <c r="A1995" s="9"/>
      <c r="B1995" s="10"/>
      <c r="C1995" s="10"/>
      <c r="D1995" s="10"/>
      <c r="E1995" s="11"/>
      <c r="F1995" s="11"/>
      <c r="G1995" s="10"/>
      <c r="H1995" s="10"/>
      <c r="I1995" s="10"/>
      <c r="J1995" s="12" t="str">
        <f aca="false">IF(D1995="","",IFERROR(INDEX(Categories!$B$2:$B$38,MATCH(D1995,Categories!$A$2:$A$38,0)),"?"))</f>
        <v/>
      </c>
      <c r="K1995" s="12" t="str">
        <f aca="false">IF(AND(A1995="",D1995="",E1995="",F1995=""),"",IF(A1995="","Add a date",IF(D1995="","Pick a category",IF(J1995="?","Category not on Categories tab",IF(AND(E1995&lt;&gt;"",F1995&lt;&gt;""),"Use In OR Out, not both",IF(AND(E1995="",F1995=""),"Add an amount",""))))))</f>
        <v/>
      </c>
    </row>
    <row r="1996" customFormat="false" ht="15" hidden="false" customHeight="false" outlineLevel="0" collapsed="false">
      <c r="A1996" s="9"/>
      <c r="B1996" s="10"/>
      <c r="C1996" s="10"/>
      <c r="D1996" s="10"/>
      <c r="E1996" s="11"/>
      <c r="F1996" s="11"/>
      <c r="G1996" s="10"/>
      <c r="H1996" s="10"/>
      <c r="I1996" s="10"/>
      <c r="J1996" s="12" t="str">
        <f aca="false">IF(D1996="","",IFERROR(INDEX(Categories!$B$2:$B$38,MATCH(D1996,Categories!$A$2:$A$38,0)),"?"))</f>
        <v/>
      </c>
      <c r="K1996" s="12" t="str">
        <f aca="false">IF(AND(A1996="",D1996="",E1996="",F1996=""),"",IF(A1996="","Add a date",IF(D1996="","Pick a category",IF(J1996="?","Category not on Categories tab",IF(AND(E1996&lt;&gt;"",F1996&lt;&gt;""),"Use In OR Out, not both",IF(AND(E1996="",F1996=""),"Add an amount",""))))))</f>
        <v/>
      </c>
    </row>
    <row r="1997" customFormat="false" ht="15" hidden="false" customHeight="false" outlineLevel="0" collapsed="false">
      <c r="A1997" s="9"/>
      <c r="B1997" s="10"/>
      <c r="C1997" s="10"/>
      <c r="D1997" s="10"/>
      <c r="E1997" s="11"/>
      <c r="F1997" s="11"/>
      <c r="G1997" s="10"/>
      <c r="H1997" s="10"/>
      <c r="I1997" s="10"/>
      <c r="J1997" s="12" t="str">
        <f aca="false">IF(D1997="","",IFERROR(INDEX(Categories!$B$2:$B$38,MATCH(D1997,Categories!$A$2:$A$38,0)),"?"))</f>
        <v/>
      </c>
      <c r="K1997" s="12" t="str">
        <f aca="false">IF(AND(A1997="",D1997="",E1997="",F1997=""),"",IF(A1997="","Add a date",IF(D1997="","Pick a category",IF(J1997="?","Category not on Categories tab",IF(AND(E1997&lt;&gt;"",F1997&lt;&gt;""),"Use In OR Out, not both",IF(AND(E1997="",F1997=""),"Add an amount",""))))))</f>
        <v/>
      </c>
    </row>
    <row r="1998" customFormat="false" ht="15" hidden="false" customHeight="false" outlineLevel="0" collapsed="false">
      <c r="A1998" s="9"/>
      <c r="B1998" s="10"/>
      <c r="C1998" s="10"/>
      <c r="D1998" s="10"/>
      <c r="E1998" s="11"/>
      <c r="F1998" s="11"/>
      <c r="G1998" s="10"/>
      <c r="H1998" s="10"/>
      <c r="I1998" s="10"/>
      <c r="J1998" s="12" t="str">
        <f aca="false">IF(D1998="","",IFERROR(INDEX(Categories!$B$2:$B$38,MATCH(D1998,Categories!$A$2:$A$38,0)),"?"))</f>
        <v/>
      </c>
      <c r="K1998" s="12" t="str">
        <f aca="false">IF(AND(A1998="",D1998="",E1998="",F1998=""),"",IF(A1998="","Add a date",IF(D1998="","Pick a category",IF(J1998="?","Category not on Categories tab",IF(AND(E1998&lt;&gt;"",F1998&lt;&gt;""),"Use In OR Out, not both",IF(AND(E1998="",F1998=""),"Add an amount",""))))))</f>
        <v/>
      </c>
    </row>
    <row r="1999" customFormat="false" ht="15" hidden="false" customHeight="false" outlineLevel="0" collapsed="false">
      <c r="A1999" s="9"/>
      <c r="B1999" s="10"/>
      <c r="C1999" s="10"/>
      <c r="D1999" s="10"/>
      <c r="E1999" s="11"/>
      <c r="F1999" s="11"/>
      <c r="G1999" s="10"/>
      <c r="H1999" s="10"/>
      <c r="I1999" s="10"/>
      <c r="J1999" s="12" t="str">
        <f aca="false">IF(D1999="","",IFERROR(INDEX(Categories!$B$2:$B$38,MATCH(D1999,Categories!$A$2:$A$38,0)),"?"))</f>
        <v/>
      </c>
      <c r="K1999" s="12" t="str">
        <f aca="false">IF(AND(A1999="",D1999="",E1999="",F1999=""),"",IF(A1999="","Add a date",IF(D1999="","Pick a category",IF(J1999="?","Category not on Categories tab",IF(AND(E1999&lt;&gt;"",F1999&lt;&gt;""),"Use In OR Out, not both",IF(AND(E1999="",F1999=""),"Add an amount",""))))))</f>
        <v/>
      </c>
    </row>
    <row r="2000" customFormat="false" ht="15" hidden="false" customHeight="false" outlineLevel="0" collapsed="false">
      <c r="A2000" s="9"/>
      <c r="B2000" s="10"/>
      <c r="C2000" s="10"/>
      <c r="D2000" s="10"/>
      <c r="E2000" s="11"/>
      <c r="F2000" s="11"/>
      <c r="G2000" s="10"/>
      <c r="H2000" s="10"/>
      <c r="I2000" s="10"/>
      <c r="J2000" s="12" t="str">
        <f aca="false">IF(D2000="","",IFERROR(INDEX(Categories!$B$2:$B$38,MATCH(D2000,Categories!$A$2:$A$38,0)),"?"))</f>
        <v/>
      </c>
      <c r="K2000" s="12" t="str">
        <f aca="false">IF(AND(A2000="",D2000="",E2000="",F2000=""),"",IF(A2000="","Add a date",IF(D2000="","Pick a category",IF(J2000="?","Category not on Categories tab",IF(AND(E2000&lt;&gt;"",F2000&lt;&gt;""),"Use In OR Out, not both",IF(AND(E2000="",F2000=""),"Add an amount",""))))))</f>
        <v/>
      </c>
    </row>
    <row r="2001" customFormat="false" ht="15" hidden="false" customHeight="false" outlineLevel="0" collapsed="false">
      <c r="A2001" s="9"/>
      <c r="B2001" s="10"/>
      <c r="C2001" s="10"/>
      <c r="D2001" s="10"/>
      <c r="E2001" s="11"/>
      <c r="F2001" s="11"/>
      <c r="G2001" s="10"/>
      <c r="H2001" s="10"/>
      <c r="I2001" s="10"/>
      <c r="J2001" s="12" t="str">
        <f aca="false">IF(D2001="","",IFERROR(INDEX(Categories!$B$2:$B$38,MATCH(D2001,Categories!$A$2:$A$38,0)),"?"))</f>
        <v/>
      </c>
      <c r="K2001" s="12" t="str">
        <f aca="false">IF(AND(A2001="",D2001="",E2001="",F2001=""),"",IF(A2001="","Add a date",IF(D2001="","Pick a category",IF(J2001="?","Category not on Categories tab",IF(AND(E2001&lt;&gt;"",F2001&lt;&gt;""),"Use In OR Out, not both",IF(AND(E2001="",F2001=""),"Add an amount",""))))))</f>
        <v/>
      </c>
    </row>
    <row r="2002" customFormat="false" ht="15" hidden="false" customHeight="false" outlineLevel="0" collapsed="false">
      <c r="A2002" s="9"/>
      <c r="B2002" s="10"/>
      <c r="C2002" s="10"/>
      <c r="D2002" s="10"/>
      <c r="E2002" s="11"/>
      <c r="F2002" s="11"/>
      <c r="G2002" s="10"/>
      <c r="H2002" s="10"/>
      <c r="I2002" s="10"/>
      <c r="J2002" s="12" t="str">
        <f aca="false">IF(D2002="","",IFERROR(INDEX(Categories!$B$2:$B$38,MATCH(D2002,Categories!$A$2:$A$38,0)),"?"))</f>
        <v/>
      </c>
      <c r="K2002" s="12" t="str">
        <f aca="false">IF(AND(A2002="",D2002="",E2002="",F2002=""),"",IF(A2002="","Add a date",IF(D2002="","Pick a category",IF(J2002="?","Category not on Categories tab",IF(AND(E2002&lt;&gt;"",F2002&lt;&gt;""),"Use In OR Out, not both",IF(AND(E2002="",F2002=""),"Add an amount",""))))))</f>
        <v/>
      </c>
    </row>
    <row r="2003" customFormat="false" ht="15" hidden="false" customHeight="false" outlineLevel="0" collapsed="false">
      <c r="A2003" s="9"/>
      <c r="B2003" s="10"/>
      <c r="C2003" s="10"/>
      <c r="D2003" s="10"/>
      <c r="E2003" s="11"/>
      <c r="F2003" s="11"/>
      <c r="G2003" s="10"/>
      <c r="H2003" s="10"/>
      <c r="I2003" s="10"/>
      <c r="J2003" s="12" t="str">
        <f aca="false">IF(D2003="","",IFERROR(INDEX(Categories!$B$2:$B$38,MATCH(D2003,Categories!$A$2:$A$38,0)),"?"))</f>
        <v/>
      </c>
      <c r="K2003" s="12" t="str">
        <f aca="false">IF(AND(A2003="",D2003="",E2003="",F2003=""),"",IF(A2003="","Add a date",IF(D2003="","Pick a category",IF(J2003="?","Category not on Categories tab",IF(AND(E2003&lt;&gt;"",F2003&lt;&gt;""),"Use In OR Out, not both",IF(AND(E2003="",F2003=""),"Add an amount",""))))))</f>
        <v/>
      </c>
    </row>
    <row r="2004" customFormat="false" ht="15" hidden="false" customHeight="false" outlineLevel="0" collapsed="false">
      <c r="A2004" s="9"/>
      <c r="B2004" s="10"/>
      <c r="C2004" s="10"/>
      <c r="D2004" s="10"/>
      <c r="E2004" s="11"/>
      <c r="F2004" s="11"/>
      <c r="G2004" s="10"/>
      <c r="H2004" s="10"/>
      <c r="I2004" s="10"/>
      <c r="J2004" s="12" t="str">
        <f aca="false">IF(D2004="","",IFERROR(INDEX(Categories!$B$2:$B$38,MATCH(D2004,Categories!$A$2:$A$38,0)),"?"))</f>
        <v/>
      </c>
      <c r="K2004" s="12" t="str">
        <f aca="false">IF(AND(A2004="",D2004="",E2004="",F2004=""),"",IF(A2004="","Add a date",IF(D2004="","Pick a category",IF(J2004="?","Category not on Categories tab",IF(AND(E2004&lt;&gt;"",F2004&lt;&gt;""),"Use In OR Out, not both",IF(AND(E2004="",F2004=""),"Add an amount",""))))))</f>
        <v/>
      </c>
    </row>
    <row r="2005" customFormat="false" ht="15" hidden="false" customHeight="false" outlineLevel="0" collapsed="false">
      <c r="A2005" s="9"/>
      <c r="B2005" s="10"/>
      <c r="C2005" s="10"/>
      <c r="D2005" s="10"/>
      <c r="E2005" s="11"/>
      <c r="F2005" s="11"/>
      <c r="G2005" s="10"/>
      <c r="H2005" s="10"/>
      <c r="I2005" s="10"/>
      <c r="J2005" s="12" t="str">
        <f aca="false">IF(D2005="","",IFERROR(INDEX(Categories!$B$2:$B$38,MATCH(D2005,Categories!$A$2:$A$38,0)),"?"))</f>
        <v/>
      </c>
      <c r="K2005" s="12" t="str">
        <f aca="false">IF(AND(A2005="",D2005="",E2005="",F2005=""),"",IF(A2005="","Add a date",IF(D2005="","Pick a category",IF(J2005="?","Category not on Categories tab",IF(AND(E2005&lt;&gt;"",F2005&lt;&gt;""),"Use In OR Out, not both",IF(AND(E2005="",F2005=""),"Add an amount",""))))))</f>
        <v/>
      </c>
    </row>
    <row r="2006" customFormat="false" ht="15" hidden="false" customHeight="false" outlineLevel="0" collapsed="false">
      <c r="A2006" s="9"/>
      <c r="B2006" s="10"/>
      <c r="C2006" s="10"/>
      <c r="D2006" s="10"/>
      <c r="E2006" s="11"/>
      <c r="F2006" s="11"/>
      <c r="G2006" s="10"/>
      <c r="H2006" s="10"/>
      <c r="I2006" s="10"/>
      <c r="J2006" s="12" t="str">
        <f aca="false">IF(D2006="","",IFERROR(INDEX(Categories!$B$2:$B$38,MATCH(D2006,Categories!$A$2:$A$38,0)),"?"))</f>
        <v/>
      </c>
      <c r="K2006" s="12" t="str">
        <f aca="false">IF(AND(A2006="",D2006="",E2006="",F2006=""),"",IF(A2006="","Add a date",IF(D2006="","Pick a category",IF(J2006="?","Category not on Categories tab",IF(AND(E2006&lt;&gt;"",F2006&lt;&gt;""),"Use In OR Out, not both",IF(AND(E2006="",F2006=""),"Add an amount",""))))))</f>
        <v/>
      </c>
    </row>
    <row r="2007" customFormat="false" ht="15" hidden="false" customHeight="false" outlineLevel="0" collapsed="false">
      <c r="A2007" s="9"/>
      <c r="B2007" s="10"/>
      <c r="C2007" s="10"/>
      <c r="D2007" s="10"/>
      <c r="E2007" s="11"/>
      <c r="F2007" s="11"/>
      <c r="G2007" s="10"/>
      <c r="H2007" s="10"/>
      <c r="I2007" s="10"/>
      <c r="J2007" s="12" t="str">
        <f aca="false">IF(D2007="","",IFERROR(INDEX(Categories!$B$2:$B$38,MATCH(D2007,Categories!$A$2:$A$38,0)),"?"))</f>
        <v/>
      </c>
      <c r="K2007" s="12" t="str">
        <f aca="false">IF(AND(A2007="",D2007="",E2007="",F2007=""),"",IF(A2007="","Add a date",IF(D2007="","Pick a category",IF(J2007="?","Category not on Categories tab",IF(AND(E2007&lt;&gt;"",F2007&lt;&gt;""),"Use In OR Out, not both",IF(AND(E2007="",F2007=""),"Add an amount",""))))))</f>
        <v/>
      </c>
    </row>
    <row r="2008" customFormat="false" ht="15" hidden="false" customHeight="false" outlineLevel="0" collapsed="false">
      <c r="A2008" s="9"/>
      <c r="B2008" s="10"/>
      <c r="C2008" s="10"/>
      <c r="D2008" s="10"/>
      <c r="E2008" s="11"/>
      <c r="F2008" s="11"/>
      <c r="G2008" s="10"/>
      <c r="H2008" s="10"/>
      <c r="I2008" s="10"/>
      <c r="J2008" s="12" t="str">
        <f aca="false">IF(D2008="","",IFERROR(INDEX(Categories!$B$2:$B$38,MATCH(D2008,Categories!$A$2:$A$38,0)),"?"))</f>
        <v/>
      </c>
      <c r="K2008" s="12" t="str">
        <f aca="false">IF(AND(A2008="",D2008="",E2008="",F2008=""),"",IF(A2008="","Add a date",IF(D2008="","Pick a category",IF(J2008="?","Category not on Categories tab",IF(AND(E2008&lt;&gt;"",F2008&lt;&gt;""),"Use In OR Out, not both",IF(AND(E2008="",F2008=""),"Add an amount",""))))))</f>
        <v/>
      </c>
    </row>
    <row r="2009" customFormat="false" ht="15" hidden="false" customHeight="false" outlineLevel="0" collapsed="false">
      <c r="A2009" s="9"/>
      <c r="B2009" s="10"/>
      <c r="C2009" s="10"/>
      <c r="D2009" s="10"/>
      <c r="E2009" s="11"/>
      <c r="F2009" s="11"/>
      <c r="G2009" s="10"/>
      <c r="H2009" s="10"/>
      <c r="I2009" s="10"/>
      <c r="J2009" s="12" t="str">
        <f aca="false">IF(D2009="","",IFERROR(INDEX(Categories!$B$2:$B$38,MATCH(D2009,Categories!$A$2:$A$38,0)),"?"))</f>
        <v/>
      </c>
      <c r="K2009" s="12" t="str">
        <f aca="false">IF(AND(A2009="",D2009="",E2009="",F2009=""),"",IF(A2009="","Add a date",IF(D2009="","Pick a category",IF(J2009="?","Category not on Categories tab",IF(AND(E2009&lt;&gt;"",F2009&lt;&gt;""),"Use In OR Out, not both",IF(AND(E2009="",F2009=""),"Add an amount",""))))))</f>
        <v/>
      </c>
    </row>
    <row r="2010" customFormat="false" ht="15" hidden="false" customHeight="false" outlineLevel="0" collapsed="false">
      <c r="A2010" s="9"/>
      <c r="B2010" s="10"/>
      <c r="C2010" s="10"/>
      <c r="D2010" s="10"/>
      <c r="E2010" s="11"/>
      <c r="F2010" s="11"/>
      <c r="G2010" s="10"/>
      <c r="H2010" s="10"/>
      <c r="I2010" s="10"/>
      <c r="J2010" s="12" t="str">
        <f aca="false">IF(D2010="","",IFERROR(INDEX(Categories!$B$2:$B$38,MATCH(D2010,Categories!$A$2:$A$38,0)),"?"))</f>
        <v/>
      </c>
      <c r="K2010" s="12" t="str">
        <f aca="false">IF(AND(A2010="",D2010="",E2010="",F2010=""),"",IF(A2010="","Add a date",IF(D2010="","Pick a category",IF(J2010="?","Category not on Categories tab",IF(AND(E2010&lt;&gt;"",F2010&lt;&gt;""),"Use In OR Out, not both",IF(AND(E2010="",F2010=""),"Add an amount",""))))))</f>
        <v/>
      </c>
    </row>
    <row r="2011" customFormat="false" ht="15" hidden="false" customHeight="false" outlineLevel="0" collapsed="false">
      <c r="A2011" s="9"/>
      <c r="B2011" s="10"/>
      <c r="C2011" s="10"/>
      <c r="D2011" s="10"/>
      <c r="E2011" s="11"/>
      <c r="F2011" s="11"/>
      <c r="G2011" s="10"/>
      <c r="H2011" s="10"/>
      <c r="I2011" s="10"/>
      <c r="J2011" s="12" t="str">
        <f aca="false">IF(D2011="","",IFERROR(INDEX(Categories!$B$2:$B$38,MATCH(D2011,Categories!$A$2:$A$38,0)),"?"))</f>
        <v/>
      </c>
      <c r="K2011" s="12" t="str">
        <f aca="false">IF(AND(A2011="",D2011="",E2011="",F2011=""),"",IF(A2011="","Add a date",IF(D2011="","Pick a category",IF(J2011="?","Category not on Categories tab",IF(AND(E2011&lt;&gt;"",F2011&lt;&gt;""),"Use In OR Out, not both",IF(AND(E2011="",F2011=""),"Add an amount",""))))))</f>
        <v/>
      </c>
    </row>
    <row r="2012" customFormat="false" ht="15" hidden="false" customHeight="false" outlineLevel="0" collapsed="false">
      <c r="A2012" s="9"/>
      <c r="B2012" s="10"/>
      <c r="C2012" s="10"/>
      <c r="D2012" s="10"/>
      <c r="E2012" s="11"/>
      <c r="F2012" s="11"/>
      <c r="G2012" s="10"/>
      <c r="H2012" s="10"/>
      <c r="I2012" s="10"/>
      <c r="J2012" s="12" t="str">
        <f aca="false">IF(D2012="","",IFERROR(INDEX(Categories!$B$2:$B$38,MATCH(D2012,Categories!$A$2:$A$38,0)),"?"))</f>
        <v/>
      </c>
      <c r="K2012" s="12" t="str">
        <f aca="false">IF(AND(A2012="",D2012="",E2012="",F2012=""),"",IF(A2012="","Add a date",IF(D2012="","Pick a category",IF(J2012="?","Category not on Categories tab",IF(AND(E2012&lt;&gt;"",F2012&lt;&gt;""),"Use In OR Out, not both",IF(AND(E2012="",F2012=""),"Add an amount",""))))))</f>
        <v/>
      </c>
    </row>
    <row r="2013" customFormat="false" ht="15" hidden="false" customHeight="false" outlineLevel="0" collapsed="false">
      <c r="A2013" s="9"/>
      <c r="B2013" s="10"/>
      <c r="C2013" s="10"/>
      <c r="D2013" s="10"/>
      <c r="E2013" s="11"/>
      <c r="F2013" s="11"/>
      <c r="G2013" s="10"/>
      <c r="H2013" s="10"/>
      <c r="I2013" s="10"/>
      <c r="J2013" s="12" t="str">
        <f aca="false">IF(D2013="","",IFERROR(INDEX(Categories!$B$2:$B$38,MATCH(D2013,Categories!$A$2:$A$38,0)),"?"))</f>
        <v/>
      </c>
      <c r="K2013" s="12" t="str">
        <f aca="false">IF(AND(A2013="",D2013="",E2013="",F2013=""),"",IF(A2013="","Add a date",IF(D2013="","Pick a category",IF(J2013="?","Category not on Categories tab",IF(AND(E2013&lt;&gt;"",F2013&lt;&gt;""),"Use In OR Out, not both",IF(AND(E2013="",F2013=""),"Add an amount",""))))))</f>
        <v/>
      </c>
    </row>
    <row r="2014" customFormat="false" ht="15" hidden="false" customHeight="false" outlineLevel="0" collapsed="false">
      <c r="A2014" s="9"/>
      <c r="B2014" s="10"/>
      <c r="C2014" s="10"/>
      <c r="D2014" s="10"/>
      <c r="E2014" s="11"/>
      <c r="F2014" s="11"/>
      <c r="G2014" s="10"/>
      <c r="H2014" s="10"/>
      <c r="I2014" s="10"/>
      <c r="J2014" s="12" t="str">
        <f aca="false">IF(D2014="","",IFERROR(INDEX(Categories!$B$2:$B$38,MATCH(D2014,Categories!$A$2:$A$38,0)),"?"))</f>
        <v/>
      </c>
      <c r="K2014" s="12" t="str">
        <f aca="false">IF(AND(A2014="",D2014="",E2014="",F2014=""),"",IF(A2014="","Add a date",IF(D2014="","Pick a category",IF(J2014="?","Category not on Categories tab",IF(AND(E2014&lt;&gt;"",F2014&lt;&gt;""),"Use In OR Out, not both",IF(AND(E2014="",F2014=""),"Add an amount",""))))))</f>
        <v/>
      </c>
    </row>
    <row r="2015" customFormat="false" ht="15" hidden="false" customHeight="false" outlineLevel="0" collapsed="false">
      <c r="A2015" s="9"/>
      <c r="B2015" s="10"/>
      <c r="C2015" s="10"/>
      <c r="D2015" s="10"/>
      <c r="E2015" s="11"/>
      <c r="F2015" s="11"/>
      <c r="G2015" s="10"/>
      <c r="H2015" s="10"/>
      <c r="I2015" s="10"/>
      <c r="J2015" s="12" t="str">
        <f aca="false">IF(D2015="","",IFERROR(INDEX(Categories!$B$2:$B$38,MATCH(D2015,Categories!$A$2:$A$38,0)),"?"))</f>
        <v/>
      </c>
      <c r="K2015" s="12" t="str">
        <f aca="false">IF(AND(A2015="",D2015="",E2015="",F2015=""),"",IF(A2015="","Add a date",IF(D2015="","Pick a category",IF(J2015="?","Category not on Categories tab",IF(AND(E2015&lt;&gt;"",F2015&lt;&gt;""),"Use In OR Out, not both",IF(AND(E2015="",F2015=""),"Add an amount",""))))))</f>
        <v/>
      </c>
    </row>
    <row r="2016" customFormat="false" ht="15" hidden="false" customHeight="false" outlineLevel="0" collapsed="false">
      <c r="A2016" s="9"/>
      <c r="B2016" s="10"/>
      <c r="C2016" s="10"/>
      <c r="D2016" s="10"/>
      <c r="E2016" s="11"/>
      <c r="F2016" s="11"/>
      <c r="G2016" s="10"/>
      <c r="H2016" s="10"/>
      <c r="I2016" s="10"/>
      <c r="J2016" s="12" t="str">
        <f aca="false">IF(D2016="","",IFERROR(INDEX(Categories!$B$2:$B$38,MATCH(D2016,Categories!$A$2:$A$38,0)),"?"))</f>
        <v/>
      </c>
      <c r="K2016" s="12" t="str">
        <f aca="false">IF(AND(A2016="",D2016="",E2016="",F2016=""),"",IF(A2016="","Add a date",IF(D2016="","Pick a category",IF(J2016="?","Category not on Categories tab",IF(AND(E2016&lt;&gt;"",F2016&lt;&gt;""),"Use In OR Out, not both",IF(AND(E2016="",F2016=""),"Add an amount",""))))))</f>
        <v/>
      </c>
    </row>
    <row r="2017" customFormat="false" ht="15" hidden="false" customHeight="false" outlineLevel="0" collapsed="false">
      <c r="A2017" s="9"/>
      <c r="B2017" s="10"/>
      <c r="C2017" s="10"/>
      <c r="D2017" s="10"/>
      <c r="E2017" s="11"/>
      <c r="F2017" s="11"/>
      <c r="G2017" s="10"/>
      <c r="H2017" s="10"/>
      <c r="I2017" s="10"/>
      <c r="J2017" s="12" t="str">
        <f aca="false">IF(D2017="","",IFERROR(INDEX(Categories!$B$2:$B$38,MATCH(D2017,Categories!$A$2:$A$38,0)),"?"))</f>
        <v/>
      </c>
      <c r="K2017" s="12" t="str">
        <f aca="false">IF(AND(A2017="",D2017="",E2017="",F2017=""),"",IF(A2017="","Add a date",IF(D2017="","Pick a category",IF(J2017="?","Category not on Categories tab",IF(AND(E2017&lt;&gt;"",F2017&lt;&gt;""),"Use In OR Out, not both",IF(AND(E2017="",F2017=""),"Add an amount",""))))))</f>
        <v/>
      </c>
    </row>
    <row r="2018" customFormat="false" ht="15" hidden="false" customHeight="false" outlineLevel="0" collapsed="false">
      <c r="A2018" s="9"/>
      <c r="B2018" s="10"/>
      <c r="C2018" s="10"/>
      <c r="D2018" s="10"/>
      <c r="E2018" s="11"/>
      <c r="F2018" s="11"/>
      <c r="G2018" s="10"/>
      <c r="H2018" s="10"/>
      <c r="I2018" s="10"/>
      <c r="J2018" s="12" t="str">
        <f aca="false">IF(D2018="","",IFERROR(INDEX(Categories!$B$2:$B$38,MATCH(D2018,Categories!$A$2:$A$38,0)),"?"))</f>
        <v/>
      </c>
      <c r="K2018" s="12" t="str">
        <f aca="false">IF(AND(A2018="",D2018="",E2018="",F2018=""),"",IF(A2018="","Add a date",IF(D2018="","Pick a category",IF(J2018="?","Category not on Categories tab",IF(AND(E2018&lt;&gt;"",F2018&lt;&gt;""),"Use In OR Out, not both",IF(AND(E2018="",F2018=""),"Add an amount",""))))))</f>
        <v/>
      </c>
    </row>
    <row r="2019" customFormat="false" ht="15" hidden="false" customHeight="false" outlineLevel="0" collapsed="false">
      <c r="A2019" s="9"/>
      <c r="B2019" s="10"/>
      <c r="C2019" s="10"/>
      <c r="D2019" s="10"/>
      <c r="E2019" s="11"/>
      <c r="F2019" s="11"/>
      <c r="G2019" s="10"/>
      <c r="H2019" s="10"/>
      <c r="I2019" s="10"/>
      <c r="J2019" s="12" t="str">
        <f aca="false">IF(D2019="","",IFERROR(INDEX(Categories!$B$2:$B$38,MATCH(D2019,Categories!$A$2:$A$38,0)),"?"))</f>
        <v/>
      </c>
      <c r="K2019" s="12" t="str">
        <f aca="false">IF(AND(A2019="",D2019="",E2019="",F2019=""),"",IF(A2019="","Add a date",IF(D2019="","Pick a category",IF(J2019="?","Category not on Categories tab",IF(AND(E2019&lt;&gt;"",F2019&lt;&gt;""),"Use In OR Out, not both",IF(AND(E2019="",F2019=""),"Add an amount",""))))))</f>
        <v/>
      </c>
    </row>
    <row r="2020" customFormat="false" ht="15" hidden="false" customHeight="false" outlineLevel="0" collapsed="false">
      <c r="A2020" s="9"/>
      <c r="B2020" s="10"/>
      <c r="C2020" s="10"/>
      <c r="D2020" s="10"/>
      <c r="E2020" s="11"/>
      <c r="F2020" s="11"/>
      <c r="G2020" s="10"/>
      <c r="H2020" s="10"/>
      <c r="I2020" s="10"/>
      <c r="J2020" s="12" t="str">
        <f aca="false">IF(D2020="","",IFERROR(INDEX(Categories!$B$2:$B$38,MATCH(D2020,Categories!$A$2:$A$38,0)),"?"))</f>
        <v/>
      </c>
      <c r="K2020" s="12" t="str">
        <f aca="false">IF(AND(A2020="",D2020="",E2020="",F2020=""),"",IF(A2020="","Add a date",IF(D2020="","Pick a category",IF(J2020="?","Category not on Categories tab",IF(AND(E2020&lt;&gt;"",F2020&lt;&gt;""),"Use In OR Out, not both",IF(AND(E2020="",F2020=""),"Add an amount",""))))))</f>
        <v/>
      </c>
    </row>
    <row r="2021" customFormat="false" ht="15" hidden="false" customHeight="false" outlineLevel="0" collapsed="false">
      <c r="A2021" s="9"/>
      <c r="B2021" s="10"/>
      <c r="C2021" s="10"/>
      <c r="D2021" s="10"/>
      <c r="E2021" s="11"/>
      <c r="F2021" s="11"/>
      <c r="G2021" s="10"/>
      <c r="H2021" s="10"/>
      <c r="I2021" s="10"/>
      <c r="J2021" s="12" t="str">
        <f aca="false">IF(D2021="","",IFERROR(INDEX(Categories!$B$2:$B$38,MATCH(D2021,Categories!$A$2:$A$38,0)),"?"))</f>
        <v/>
      </c>
      <c r="K2021" s="12" t="str">
        <f aca="false">IF(AND(A2021="",D2021="",E2021="",F2021=""),"",IF(A2021="","Add a date",IF(D2021="","Pick a category",IF(J2021="?","Category not on Categories tab",IF(AND(E2021&lt;&gt;"",F2021&lt;&gt;""),"Use In OR Out, not both",IF(AND(E2021="",F2021=""),"Add an amount",""))))))</f>
        <v/>
      </c>
    </row>
    <row r="2022" customFormat="false" ht="15" hidden="false" customHeight="false" outlineLevel="0" collapsed="false">
      <c r="A2022" s="9"/>
      <c r="B2022" s="10"/>
      <c r="C2022" s="10"/>
      <c r="D2022" s="10"/>
      <c r="E2022" s="11"/>
      <c r="F2022" s="11"/>
      <c r="G2022" s="10"/>
      <c r="H2022" s="10"/>
      <c r="I2022" s="10"/>
      <c r="J2022" s="12" t="str">
        <f aca="false">IF(D2022="","",IFERROR(INDEX(Categories!$B$2:$B$38,MATCH(D2022,Categories!$A$2:$A$38,0)),"?"))</f>
        <v/>
      </c>
      <c r="K2022" s="12" t="str">
        <f aca="false">IF(AND(A2022="",D2022="",E2022="",F2022=""),"",IF(A2022="","Add a date",IF(D2022="","Pick a category",IF(J2022="?","Category not on Categories tab",IF(AND(E2022&lt;&gt;"",F2022&lt;&gt;""),"Use In OR Out, not both",IF(AND(E2022="",F2022=""),"Add an amount",""))))))</f>
        <v/>
      </c>
    </row>
    <row r="2023" customFormat="false" ht="15" hidden="false" customHeight="false" outlineLevel="0" collapsed="false">
      <c r="A2023" s="9"/>
      <c r="B2023" s="10"/>
      <c r="C2023" s="10"/>
      <c r="D2023" s="10"/>
      <c r="E2023" s="11"/>
      <c r="F2023" s="11"/>
      <c r="G2023" s="10"/>
      <c r="H2023" s="10"/>
      <c r="I2023" s="10"/>
      <c r="J2023" s="12" t="str">
        <f aca="false">IF(D2023="","",IFERROR(INDEX(Categories!$B$2:$B$38,MATCH(D2023,Categories!$A$2:$A$38,0)),"?"))</f>
        <v/>
      </c>
      <c r="K2023" s="12" t="str">
        <f aca="false">IF(AND(A2023="",D2023="",E2023="",F2023=""),"",IF(A2023="","Add a date",IF(D2023="","Pick a category",IF(J2023="?","Category not on Categories tab",IF(AND(E2023&lt;&gt;"",F2023&lt;&gt;""),"Use In OR Out, not both",IF(AND(E2023="",F2023=""),"Add an amount",""))))))</f>
        <v/>
      </c>
    </row>
    <row r="2024" customFormat="false" ht="15" hidden="false" customHeight="false" outlineLevel="0" collapsed="false">
      <c r="A2024" s="9"/>
      <c r="B2024" s="10"/>
      <c r="C2024" s="10"/>
      <c r="D2024" s="10"/>
      <c r="E2024" s="11"/>
      <c r="F2024" s="11"/>
      <c r="G2024" s="10"/>
      <c r="H2024" s="10"/>
      <c r="I2024" s="10"/>
      <c r="J2024" s="12" t="str">
        <f aca="false">IF(D2024="","",IFERROR(INDEX(Categories!$B$2:$B$38,MATCH(D2024,Categories!$A$2:$A$38,0)),"?"))</f>
        <v/>
      </c>
      <c r="K2024" s="12" t="str">
        <f aca="false">IF(AND(A2024="",D2024="",E2024="",F2024=""),"",IF(A2024="","Add a date",IF(D2024="","Pick a category",IF(J2024="?","Category not on Categories tab",IF(AND(E2024&lt;&gt;"",F2024&lt;&gt;""),"Use In OR Out, not both",IF(AND(E2024="",F2024=""),"Add an amount",""))))))</f>
        <v/>
      </c>
    </row>
    <row r="2025" customFormat="false" ht="15" hidden="false" customHeight="false" outlineLevel="0" collapsed="false">
      <c r="A2025" s="9"/>
      <c r="B2025" s="10"/>
      <c r="C2025" s="10"/>
      <c r="D2025" s="10"/>
      <c r="E2025" s="11"/>
      <c r="F2025" s="11"/>
      <c r="G2025" s="10"/>
      <c r="H2025" s="10"/>
      <c r="I2025" s="10"/>
      <c r="J2025" s="12" t="str">
        <f aca="false">IF(D2025="","",IFERROR(INDEX(Categories!$B$2:$B$38,MATCH(D2025,Categories!$A$2:$A$38,0)),"?"))</f>
        <v/>
      </c>
      <c r="K2025" s="12" t="str">
        <f aca="false">IF(AND(A2025="",D2025="",E2025="",F2025=""),"",IF(A2025="","Add a date",IF(D2025="","Pick a category",IF(J2025="?","Category not on Categories tab",IF(AND(E2025&lt;&gt;"",F2025&lt;&gt;""),"Use In OR Out, not both",IF(AND(E2025="",F2025=""),"Add an amount",""))))))</f>
        <v/>
      </c>
    </row>
    <row r="2026" customFormat="false" ht="15" hidden="false" customHeight="false" outlineLevel="0" collapsed="false">
      <c r="A2026" s="9"/>
      <c r="B2026" s="10"/>
      <c r="C2026" s="10"/>
      <c r="D2026" s="10"/>
      <c r="E2026" s="11"/>
      <c r="F2026" s="11"/>
      <c r="G2026" s="10"/>
      <c r="H2026" s="10"/>
      <c r="I2026" s="10"/>
      <c r="J2026" s="12" t="str">
        <f aca="false">IF(D2026="","",IFERROR(INDEX(Categories!$B$2:$B$38,MATCH(D2026,Categories!$A$2:$A$38,0)),"?"))</f>
        <v/>
      </c>
      <c r="K2026" s="12" t="str">
        <f aca="false">IF(AND(A2026="",D2026="",E2026="",F2026=""),"",IF(A2026="","Add a date",IF(D2026="","Pick a category",IF(J2026="?","Category not on Categories tab",IF(AND(E2026&lt;&gt;"",F2026&lt;&gt;""),"Use In OR Out, not both",IF(AND(E2026="",F2026=""),"Add an amount",""))))))</f>
        <v/>
      </c>
    </row>
    <row r="2027" customFormat="false" ht="15" hidden="false" customHeight="false" outlineLevel="0" collapsed="false">
      <c r="A2027" s="9"/>
      <c r="B2027" s="10"/>
      <c r="C2027" s="10"/>
      <c r="D2027" s="10"/>
      <c r="E2027" s="11"/>
      <c r="F2027" s="11"/>
      <c r="G2027" s="10"/>
      <c r="H2027" s="10"/>
      <c r="I2027" s="10"/>
      <c r="J2027" s="12" t="str">
        <f aca="false">IF(D2027="","",IFERROR(INDEX(Categories!$B$2:$B$38,MATCH(D2027,Categories!$A$2:$A$38,0)),"?"))</f>
        <v/>
      </c>
      <c r="K2027" s="12" t="str">
        <f aca="false">IF(AND(A2027="",D2027="",E2027="",F2027=""),"",IF(A2027="","Add a date",IF(D2027="","Pick a category",IF(J2027="?","Category not on Categories tab",IF(AND(E2027&lt;&gt;"",F2027&lt;&gt;""),"Use In OR Out, not both",IF(AND(E2027="",F2027=""),"Add an amount",""))))))</f>
        <v/>
      </c>
    </row>
    <row r="2028" customFormat="false" ht="15" hidden="false" customHeight="false" outlineLevel="0" collapsed="false">
      <c r="A2028" s="9"/>
      <c r="B2028" s="10"/>
      <c r="C2028" s="10"/>
      <c r="D2028" s="10"/>
      <c r="E2028" s="11"/>
      <c r="F2028" s="11"/>
      <c r="G2028" s="10"/>
      <c r="H2028" s="10"/>
      <c r="I2028" s="10"/>
      <c r="J2028" s="12" t="str">
        <f aca="false">IF(D2028="","",IFERROR(INDEX(Categories!$B$2:$B$38,MATCH(D2028,Categories!$A$2:$A$38,0)),"?"))</f>
        <v/>
      </c>
      <c r="K2028" s="12" t="str">
        <f aca="false">IF(AND(A2028="",D2028="",E2028="",F2028=""),"",IF(A2028="","Add a date",IF(D2028="","Pick a category",IF(J2028="?","Category not on Categories tab",IF(AND(E2028&lt;&gt;"",F2028&lt;&gt;""),"Use In OR Out, not both",IF(AND(E2028="",F2028=""),"Add an amount",""))))))</f>
        <v/>
      </c>
    </row>
    <row r="2029" customFormat="false" ht="15" hidden="false" customHeight="false" outlineLevel="0" collapsed="false">
      <c r="A2029" s="9"/>
      <c r="B2029" s="10"/>
      <c r="C2029" s="10"/>
      <c r="D2029" s="10"/>
      <c r="E2029" s="11"/>
      <c r="F2029" s="11"/>
      <c r="G2029" s="10"/>
      <c r="H2029" s="10"/>
      <c r="I2029" s="10"/>
      <c r="J2029" s="12" t="str">
        <f aca="false">IF(D2029="","",IFERROR(INDEX(Categories!$B$2:$B$38,MATCH(D2029,Categories!$A$2:$A$38,0)),"?"))</f>
        <v/>
      </c>
      <c r="K2029" s="12" t="str">
        <f aca="false">IF(AND(A2029="",D2029="",E2029="",F2029=""),"",IF(A2029="","Add a date",IF(D2029="","Pick a category",IF(J2029="?","Category not on Categories tab",IF(AND(E2029&lt;&gt;"",F2029&lt;&gt;""),"Use In OR Out, not both",IF(AND(E2029="",F2029=""),"Add an amount",""))))))</f>
        <v/>
      </c>
    </row>
    <row r="2030" customFormat="false" ht="15" hidden="false" customHeight="false" outlineLevel="0" collapsed="false">
      <c r="A2030" s="9"/>
      <c r="B2030" s="10"/>
      <c r="C2030" s="10"/>
      <c r="D2030" s="10"/>
      <c r="E2030" s="11"/>
      <c r="F2030" s="11"/>
      <c r="G2030" s="10"/>
      <c r="H2030" s="10"/>
      <c r="I2030" s="10"/>
      <c r="J2030" s="12" t="str">
        <f aca="false">IF(D2030="","",IFERROR(INDEX(Categories!$B$2:$B$38,MATCH(D2030,Categories!$A$2:$A$38,0)),"?"))</f>
        <v/>
      </c>
      <c r="K2030" s="12" t="str">
        <f aca="false">IF(AND(A2030="",D2030="",E2030="",F2030=""),"",IF(A2030="","Add a date",IF(D2030="","Pick a category",IF(J2030="?","Category not on Categories tab",IF(AND(E2030&lt;&gt;"",F2030&lt;&gt;""),"Use In OR Out, not both",IF(AND(E2030="",F2030=""),"Add an amount",""))))))</f>
        <v/>
      </c>
    </row>
    <row r="2031" customFormat="false" ht="15" hidden="false" customHeight="false" outlineLevel="0" collapsed="false">
      <c r="A2031" s="9"/>
      <c r="B2031" s="10"/>
      <c r="C2031" s="10"/>
      <c r="D2031" s="10"/>
      <c r="E2031" s="11"/>
      <c r="F2031" s="11"/>
      <c r="G2031" s="10"/>
      <c r="H2031" s="10"/>
      <c r="I2031" s="10"/>
      <c r="J2031" s="12" t="str">
        <f aca="false">IF(D2031="","",IFERROR(INDEX(Categories!$B$2:$B$38,MATCH(D2031,Categories!$A$2:$A$38,0)),"?"))</f>
        <v/>
      </c>
      <c r="K2031" s="12" t="str">
        <f aca="false">IF(AND(A2031="",D2031="",E2031="",F2031=""),"",IF(A2031="","Add a date",IF(D2031="","Pick a category",IF(J2031="?","Category not on Categories tab",IF(AND(E2031&lt;&gt;"",F2031&lt;&gt;""),"Use In OR Out, not both",IF(AND(E2031="",F2031=""),"Add an amount",""))))))</f>
        <v/>
      </c>
    </row>
    <row r="2032" customFormat="false" ht="15" hidden="false" customHeight="false" outlineLevel="0" collapsed="false">
      <c r="A2032" s="9"/>
      <c r="B2032" s="10"/>
      <c r="C2032" s="10"/>
      <c r="D2032" s="10"/>
      <c r="E2032" s="11"/>
      <c r="F2032" s="11"/>
      <c r="G2032" s="10"/>
      <c r="H2032" s="10"/>
      <c r="I2032" s="10"/>
      <c r="J2032" s="12" t="str">
        <f aca="false">IF(D2032="","",IFERROR(INDEX(Categories!$B$2:$B$38,MATCH(D2032,Categories!$A$2:$A$38,0)),"?"))</f>
        <v/>
      </c>
      <c r="K2032" s="12" t="str">
        <f aca="false">IF(AND(A2032="",D2032="",E2032="",F2032=""),"",IF(A2032="","Add a date",IF(D2032="","Pick a category",IF(J2032="?","Category not on Categories tab",IF(AND(E2032&lt;&gt;"",F2032&lt;&gt;""),"Use In OR Out, not both",IF(AND(E2032="",F2032=""),"Add an amount",""))))))</f>
        <v/>
      </c>
    </row>
    <row r="2033" customFormat="false" ht="15" hidden="false" customHeight="false" outlineLevel="0" collapsed="false">
      <c r="A2033" s="9"/>
      <c r="B2033" s="10"/>
      <c r="C2033" s="10"/>
      <c r="D2033" s="10"/>
      <c r="E2033" s="11"/>
      <c r="F2033" s="11"/>
      <c r="G2033" s="10"/>
      <c r="H2033" s="10"/>
      <c r="I2033" s="10"/>
      <c r="J2033" s="12" t="str">
        <f aca="false">IF(D2033="","",IFERROR(INDEX(Categories!$B$2:$B$38,MATCH(D2033,Categories!$A$2:$A$38,0)),"?"))</f>
        <v/>
      </c>
      <c r="K2033" s="12" t="str">
        <f aca="false">IF(AND(A2033="",D2033="",E2033="",F2033=""),"",IF(A2033="","Add a date",IF(D2033="","Pick a category",IF(J2033="?","Category not on Categories tab",IF(AND(E2033&lt;&gt;"",F2033&lt;&gt;""),"Use In OR Out, not both",IF(AND(E2033="",F2033=""),"Add an amount",""))))))</f>
        <v/>
      </c>
    </row>
    <row r="2034" customFormat="false" ht="15" hidden="false" customHeight="false" outlineLevel="0" collapsed="false">
      <c r="A2034" s="9"/>
      <c r="B2034" s="10"/>
      <c r="C2034" s="10"/>
      <c r="D2034" s="10"/>
      <c r="E2034" s="11"/>
      <c r="F2034" s="11"/>
      <c r="G2034" s="10"/>
      <c r="H2034" s="10"/>
      <c r="I2034" s="10"/>
      <c r="J2034" s="12" t="str">
        <f aca="false">IF(D2034="","",IFERROR(INDEX(Categories!$B$2:$B$38,MATCH(D2034,Categories!$A$2:$A$38,0)),"?"))</f>
        <v/>
      </c>
      <c r="K2034" s="12" t="str">
        <f aca="false">IF(AND(A2034="",D2034="",E2034="",F2034=""),"",IF(A2034="","Add a date",IF(D2034="","Pick a category",IF(J2034="?","Category not on Categories tab",IF(AND(E2034&lt;&gt;"",F2034&lt;&gt;""),"Use In OR Out, not both",IF(AND(E2034="",F2034=""),"Add an amount",""))))))</f>
        <v/>
      </c>
    </row>
    <row r="2035" customFormat="false" ht="15" hidden="false" customHeight="false" outlineLevel="0" collapsed="false">
      <c r="A2035" s="9"/>
      <c r="B2035" s="10"/>
      <c r="C2035" s="10"/>
      <c r="D2035" s="10"/>
      <c r="E2035" s="11"/>
      <c r="F2035" s="11"/>
      <c r="G2035" s="10"/>
      <c r="H2035" s="10"/>
      <c r="I2035" s="10"/>
      <c r="J2035" s="12" t="str">
        <f aca="false">IF(D2035="","",IFERROR(INDEX(Categories!$B$2:$B$38,MATCH(D2035,Categories!$A$2:$A$38,0)),"?"))</f>
        <v/>
      </c>
      <c r="K2035" s="12" t="str">
        <f aca="false">IF(AND(A2035="",D2035="",E2035="",F2035=""),"",IF(A2035="","Add a date",IF(D2035="","Pick a category",IF(J2035="?","Category not on Categories tab",IF(AND(E2035&lt;&gt;"",F2035&lt;&gt;""),"Use In OR Out, not both",IF(AND(E2035="",F2035=""),"Add an amount",""))))))</f>
        <v/>
      </c>
    </row>
    <row r="2036" customFormat="false" ht="15" hidden="false" customHeight="false" outlineLevel="0" collapsed="false">
      <c r="A2036" s="9"/>
      <c r="B2036" s="10"/>
      <c r="C2036" s="10"/>
      <c r="D2036" s="10"/>
      <c r="E2036" s="11"/>
      <c r="F2036" s="11"/>
      <c r="G2036" s="10"/>
      <c r="H2036" s="10"/>
      <c r="I2036" s="10"/>
      <c r="J2036" s="12" t="str">
        <f aca="false">IF(D2036="","",IFERROR(INDEX(Categories!$B$2:$B$38,MATCH(D2036,Categories!$A$2:$A$38,0)),"?"))</f>
        <v/>
      </c>
      <c r="K2036" s="12" t="str">
        <f aca="false">IF(AND(A2036="",D2036="",E2036="",F2036=""),"",IF(A2036="","Add a date",IF(D2036="","Pick a category",IF(J2036="?","Category not on Categories tab",IF(AND(E2036&lt;&gt;"",F2036&lt;&gt;""),"Use In OR Out, not both",IF(AND(E2036="",F2036=""),"Add an amount",""))))))</f>
        <v/>
      </c>
    </row>
    <row r="2037" customFormat="false" ht="15" hidden="false" customHeight="false" outlineLevel="0" collapsed="false">
      <c r="A2037" s="9"/>
      <c r="B2037" s="10"/>
      <c r="C2037" s="10"/>
      <c r="D2037" s="10"/>
      <c r="E2037" s="11"/>
      <c r="F2037" s="11"/>
      <c r="G2037" s="10"/>
      <c r="H2037" s="10"/>
      <c r="I2037" s="10"/>
      <c r="J2037" s="12" t="str">
        <f aca="false">IF(D2037="","",IFERROR(INDEX(Categories!$B$2:$B$38,MATCH(D2037,Categories!$A$2:$A$38,0)),"?"))</f>
        <v/>
      </c>
      <c r="K2037" s="12" t="str">
        <f aca="false">IF(AND(A2037="",D2037="",E2037="",F2037=""),"",IF(A2037="","Add a date",IF(D2037="","Pick a category",IF(J2037="?","Category not on Categories tab",IF(AND(E2037&lt;&gt;"",F2037&lt;&gt;""),"Use In OR Out, not both",IF(AND(E2037="",F2037=""),"Add an amount",""))))))</f>
        <v/>
      </c>
    </row>
    <row r="2038" customFormat="false" ht="15" hidden="false" customHeight="false" outlineLevel="0" collapsed="false">
      <c r="A2038" s="9"/>
      <c r="B2038" s="10"/>
      <c r="C2038" s="10"/>
      <c r="D2038" s="10"/>
      <c r="E2038" s="11"/>
      <c r="F2038" s="11"/>
      <c r="G2038" s="10"/>
      <c r="H2038" s="10"/>
      <c r="I2038" s="10"/>
      <c r="J2038" s="12" t="str">
        <f aca="false">IF(D2038="","",IFERROR(INDEX(Categories!$B$2:$B$38,MATCH(D2038,Categories!$A$2:$A$38,0)),"?"))</f>
        <v/>
      </c>
      <c r="K2038" s="12" t="str">
        <f aca="false">IF(AND(A2038="",D2038="",E2038="",F2038=""),"",IF(A2038="","Add a date",IF(D2038="","Pick a category",IF(J2038="?","Category not on Categories tab",IF(AND(E2038&lt;&gt;"",F2038&lt;&gt;""),"Use In OR Out, not both",IF(AND(E2038="",F2038=""),"Add an amount",""))))))</f>
        <v/>
      </c>
    </row>
    <row r="2039" customFormat="false" ht="15" hidden="false" customHeight="false" outlineLevel="0" collapsed="false">
      <c r="A2039" s="9"/>
      <c r="B2039" s="10"/>
      <c r="C2039" s="10"/>
      <c r="D2039" s="10"/>
      <c r="E2039" s="11"/>
      <c r="F2039" s="11"/>
      <c r="G2039" s="10"/>
      <c r="H2039" s="10"/>
      <c r="I2039" s="10"/>
      <c r="J2039" s="12" t="str">
        <f aca="false">IF(D2039="","",IFERROR(INDEX(Categories!$B$2:$B$38,MATCH(D2039,Categories!$A$2:$A$38,0)),"?"))</f>
        <v/>
      </c>
      <c r="K2039" s="12" t="str">
        <f aca="false">IF(AND(A2039="",D2039="",E2039="",F2039=""),"",IF(A2039="","Add a date",IF(D2039="","Pick a category",IF(J2039="?","Category not on Categories tab",IF(AND(E2039&lt;&gt;"",F2039&lt;&gt;""),"Use In OR Out, not both",IF(AND(E2039="",F2039=""),"Add an amount",""))))))</f>
        <v/>
      </c>
    </row>
    <row r="2040" customFormat="false" ht="15" hidden="false" customHeight="false" outlineLevel="0" collapsed="false">
      <c r="A2040" s="9"/>
      <c r="B2040" s="10"/>
      <c r="C2040" s="10"/>
      <c r="D2040" s="10"/>
      <c r="E2040" s="11"/>
      <c r="F2040" s="11"/>
      <c r="G2040" s="10"/>
      <c r="H2040" s="10"/>
      <c r="I2040" s="10"/>
      <c r="J2040" s="12" t="str">
        <f aca="false">IF(D2040="","",IFERROR(INDEX(Categories!$B$2:$B$38,MATCH(D2040,Categories!$A$2:$A$38,0)),"?"))</f>
        <v/>
      </c>
      <c r="K2040" s="12" t="str">
        <f aca="false">IF(AND(A2040="",D2040="",E2040="",F2040=""),"",IF(A2040="","Add a date",IF(D2040="","Pick a category",IF(J2040="?","Category not on Categories tab",IF(AND(E2040&lt;&gt;"",F2040&lt;&gt;""),"Use In OR Out, not both",IF(AND(E2040="",F2040=""),"Add an amount",""))))))</f>
        <v/>
      </c>
    </row>
    <row r="2041" customFormat="false" ht="15" hidden="false" customHeight="false" outlineLevel="0" collapsed="false">
      <c r="A2041" s="9"/>
      <c r="B2041" s="10"/>
      <c r="C2041" s="10"/>
      <c r="D2041" s="10"/>
      <c r="E2041" s="11"/>
      <c r="F2041" s="11"/>
      <c r="G2041" s="10"/>
      <c r="H2041" s="10"/>
      <c r="I2041" s="10"/>
      <c r="J2041" s="12" t="str">
        <f aca="false">IF(D2041="","",IFERROR(INDEX(Categories!$B$2:$B$38,MATCH(D2041,Categories!$A$2:$A$38,0)),"?"))</f>
        <v/>
      </c>
      <c r="K2041" s="12" t="str">
        <f aca="false">IF(AND(A2041="",D2041="",E2041="",F2041=""),"",IF(A2041="","Add a date",IF(D2041="","Pick a category",IF(J2041="?","Category not on Categories tab",IF(AND(E2041&lt;&gt;"",F2041&lt;&gt;""),"Use In OR Out, not both",IF(AND(E2041="",F2041=""),"Add an amount",""))))))</f>
        <v/>
      </c>
    </row>
    <row r="2042" customFormat="false" ht="15" hidden="false" customHeight="false" outlineLevel="0" collapsed="false">
      <c r="A2042" s="9"/>
      <c r="B2042" s="10"/>
      <c r="C2042" s="10"/>
      <c r="D2042" s="10"/>
      <c r="E2042" s="11"/>
      <c r="F2042" s="11"/>
      <c r="G2042" s="10"/>
      <c r="H2042" s="10"/>
      <c r="I2042" s="10"/>
      <c r="J2042" s="12" t="str">
        <f aca="false">IF(D2042="","",IFERROR(INDEX(Categories!$B$2:$B$38,MATCH(D2042,Categories!$A$2:$A$38,0)),"?"))</f>
        <v/>
      </c>
      <c r="K2042" s="12" t="str">
        <f aca="false">IF(AND(A2042="",D2042="",E2042="",F2042=""),"",IF(A2042="","Add a date",IF(D2042="","Pick a category",IF(J2042="?","Category not on Categories tab",IF(AND(E2042&lt;&gt;"",F2042&lt;&gt;""),"Use In OR Out, not both",IF(AND(E2042="",F2042=""),"Add an amount",""))))))</f>
        <v/>
      </c>
    </row>
    <row r="2043" customFormat="false" ht="15" hidden="false" customHeight="false" outlineLevel="0" collapsed="false">
      <c r="A2043" s="9"/>
      <c r="B2043" s="10"/>
      <c r="C2043" s="10"/>
      <c r="D2043" s="10"/>
      <c r="E2043" s="11"/>
      <c r="F2043" s="11"/>
      <c r="G2043" s="10"/>
      <c r="H2043" s="10"/>
      <c r="I2043" s="10"/>
      <c r="J2043" s="12" t="str">
        <f aca="false">IF(D2043="","",IFERROR(INDEX(Categories!$B$2:$B$38,MATCH(D2043,Categories!$A$2:$A$38,0)),"?"))</f>
        <v/>
      </c>
      <c r="K2043" s="12" t="str">
        <f aca="false">IF(AND(A2043="",D2043="",E2043="",F2043=""),"",IF(A2043="","Add a date",IF(D2043="","Pick a category",IF(J2043="?","Category not on Categories tab",IF(AND(E2043&lt;&gt;"",F2043&lt;&gt;""),"Use In OR Out, not both",IF(AND(E2043="",F2043=""),"Add an amount",""))))))</f>
        <v/>
      </c>
    </row>
    <row r="2044" customFormat="false" ht="15" hidden="false" customHeight="false" outlineLevel="0" collapsed="false">
      <c r="A2044" s="9"/>
      <c r="B2044" s="10"/>
      <c r="C2044" s="10"/>
      <c r="D2044" s="10"/>
      <c r="E2044" s="11"/>
      <c r="F2044" s="11"/>
      <c r="G2044" s="10"/>
      <c r="H2044" s="10"/>
      <c r="I2044" s="10"/>
      <c r="J2044" s="12" t="str">
        <f aca="false">IF(D2044="","",IFERROR(INDEX(Categories!$B$2:$B$38,MATCH(D2044,Categories!$A$2:$A$38,0)),"?"))</f>
        <v/>
      </c>
      <c r="K2044" s="12" t="str">
        <f aca="false">IF(AND(A2044="",D2044="",E2044="",F2044=""),"",IF(A2044="","Add a date",IF(D2044="","Pick a category",IF(J2044="?","Category not on Categories tab",IF(AND(E2044&lt;&gt;"",F2044&lt;&gt;""),"Use In OR Out, not both",IF(AND(E2044="",F2044=""),"Add an amount",""))))))</f>
        <v/>
      </c>
    </row>
    <row r="2045" customFormat="false" ht="15" hidden="false" customHeight="false" outlineLevel="0" collapsed="false">
      <c r="A2045" s="9"/>
      <c r="B2045" s="10"/>
      <c r="C2045" s="10"/>
      <c r="D2045" s="10"/>
      <c r="E2045" s="11"/>
      <c r="F2045" s="11"/>
      <c r="G2045" s="10"/>
      <c r="H2045" s="10"/>
      <c r="I2045" s="10"/>
      <c r="J2045" s="12" t="str">
        <f aca="false">IF(D2045="","",IFERROR(INDEX(Categories!$B$2:$B$38,MATCH(D2045,Categories!$A$2:$A$38,0)),"?"))</f>
        <v/>
      </c>
      <c r="K2045" s="12" t="str">
        <f aca="false">IF(AND(A2045="",D2045="",E2045="",F2045=""),"",IF(A2045="","Add a date",IF(D2045="","Pick a category",IF(J2045="?","Category not on Categories tab",IF(AND(E2045&lt;&gt;"",F2045&lt;&gt;""),"Use In OR Out, not both",IF(AND(E2045="",F2045=""),"Add an amount",""))))))</f>
        <v/>
      </c>
    </row>
    <row r="2046" customFormat="false" ht="15" hidden="false" customHeight="false" outlineLevel="0" collapsed="false">
      <c r="A2046" s="9"/>
      <c r="B2046" s="10"/>
      <c r="C2046" s="10"/>
      <c r="D2046" s="10"/>
      <c r="E2046" s="11"/>
      <c r="F2046" s="11"/>
      <c r="G2046" s="10"/>
      <c r="H2046" s="10"/>
      <c r="I2046" s="10"/>
      <c r="J2046" s="12" t="str">
        <f aca="false">IF(D2046="","",IFERROR(INDEX(Categories!$B$2:$B$38,MATCH(D2046,Categories!$A$2:$A$38,0)),"?"))</f>
        <v/>
      </c>
      <c r="K2046" s="12" t="str">
        <f aca="false">IF(AND(A2046="",D2046="",E2046="",F2046=""),"",IF(A2046="","Add a date",IF(D2046="","Pick a category",IF(J2046="?","Category not on Categories tab",IF(AND(E2046&lt;&gt;"",F2046&lt;&gt;""),"Use In OR Out, not both",IF(AND(E2046="",F2046=""),"Add an amount",""))))))</f>
        <v/>
      </c>
    </row>
    <row r="2047" customFormat="false" ht="15" hidden="false" customHeight="false" outlineLevel="0" collapsed="false">
      <c r="A2047" s="9"/>
      <c r="B2047" s="10"/>
      <c r="C2047" s="10"/>
      <c r="D2047" s="10"/>
      <c r="E2047" s="11"/>
      <c r="F2047" s="11"/>
      <c r="G2047" s="10"/>
      <c r="H2047" s="10"/>
      <c r="I2047" s="10"/>
      <c r="J2047" s="12" t="str">
        <f aca="false">IF(D2047="","",IFERROR(INDEX(Categories!$B$2:$B$38,MATCH(D2047,Categories!$A$2:$A$38,0)),"?"))</f>
        <v/>
      </c>
      <c r="K2047" s="12" t="str">
        <f aca="false">IF(AND(A2047="",D2047="",E2047="",F2047=""),"",IF(A2047="","Add a date",IF(D2047="","Pick a category",IF(J2047="?","Category not on Categories tab",IF(AND(E2047&lt;&gt;"",F2047&lt;&gt;""),"Use In OR Out, not both",IF(AND(E2047="",F2047=""),"Add an amount",""))))))</f>
        <v/>
      </c>
    </row>
    <row r="2048" customFormat="false" ht="15" hidden="false" customHeight="false" outlineLevel="0" collapsed="false">
      <c r="A2048" s="9"/>
      <c r="B2048" s="10"/>
      <c r="C2048" s="10"/>
      <c r="D2048" s="10"/>
      <c r="E2048" s="11"/>
      <c r="F2048" s="11"/>
      <c r="G2048" s="10"/>
      <c r="H2048" s="10"/>
      <c r="I2048" s="10"/>
      <c r="J2048" s="12" t="str">
        <f aca="false">IF(D2048="","",IFERROR(INDEX(Categories!$B$2:$B$38,MATCH(D2048,Categories!$A$2:$A$38,0)),"?"))</f>
        <v/>
      </c>
      <c r="K2048" s="12" t="str">
        <f aca="false">IF(AND(A2048="",D2048="",E2048="",F2048=""),"",IF(A2048="","Add a date",IF(D2048="","Pick a category",IF(J2048="?","Category not on Categories tab",IF(AND(E2048&lt;&gt;"",F2048&lt;&gt;""),"Use In OR Out, not both",IF(AND(E2048="",F2048=""),"Add an amount",""))))))</f>
        <v/>
      </c>
    </row>
    <row r="2049" customFormat="false" ht="15" hidden="false" customHeight="false" outlineLevel="0" collapsed="false">
      <c r="A2049" s="9"/>
      <c r="B2049" s="10"/>
      <c r="C2049" s="10"/>
      <c r="D2049" s="10"/>
      <c r="E2049" s="11"/>
      <c r="F2049" s="11"/>
      <c r="G2049" s="10"/>
      <c r="H2049" s="10"/>
      <c r="I2049" s="10"/>
      <c r="J2049" s="12" t="str">
        <f aca="false">IF(D2049="","",IFERROR(INDEX(Categories!$B$2:$B$38,MATCH(D2049,Categories!$A$2:$A$38,0)),"?"))</f>
        <v/>
      </c>
      <c r="K2049" s="12" t="str">
        <f aca="false">IF(AND(A2049="",D2049="",E2049="",F2049=""),"",IF(A2049="","Add a date",IF(D2049="","Pick a category",IF(J2049="?","Category not on Categories tab",IF(AND(E2049&lt;&gt;"",F2049&lt;&gt;""),"Use In OR Out, not both",IF(AND(E2049="",F2049=""),"Add an amount",""))))))</f>
        <v/>
      </c>
    </row>
    <row r="2050" customFormat="false" ht="15" hidden="false" customHeight="false" outlineLevel="0" collapsed="false">
      <c r="A2050" s="9"/>
      <c r="B2050" s="10"/>
      <c r="C2050" s="10"/>
      <c r="D2050" s="10"/>
      <c r="E2050" s="11"/>
      <c r="F2050" s="11"/>
      <c r="G2050" s="10"/>
      <c r="H2050" s="10"/>
      <c r="I2050" s="10"/>
      <c r="J2050" s="12" t="str">
        <f aca="false">IF(D2050="","",IFERROR(INDEX(Categories!$B$2:$B$38,MATCH(D2050,Categories!$A$2:$A$38,0)),"?"))</f>
        <v/>
      </c>
      <c r="K2050" s="12" t="str">
        <f aca="false">IF(AND(A2050="",D2050="",E2050="",F2050=""),"",IF(A2050="","Add a date",IF(D2050="","Pick a category",IF(J2050="?","Category not on Categories tab",IF(AND(E2050&lt;&gt;"",F2050&lt;&gt;""),"Use In OR Out, not both",IF(AND(E2050="",F2050=""),"Add an amount",""))))))</f>
        <v/>
      </c>
    </row>
    <row r="2051" customFormat="false" ht="15" hidden="false" customHeight="false" outlineLevel="0" collapsed="false">
      <c r="A2051" s="9"/>
      <c r="B2051" s="10"/>
      <c r="C2051" s="10"/>
      <c r="D2051" s="10"/>
      <c r="E2051" s="11"/>
      <c r="F2051" s="11"/>
      <c r="G2051" s="10"/>
      <c r="H2051" s="10"/>
      <c r="I2051" s="10"/>
      <c r="J2051" s="12" t="str">
        <f aca="false">IF(D2051="","",IFERROR(INDEX(Categories!$B$2:$B$38,MATCH(D2051,Categories!$A$2:$A$38,0)),"?"))</f>
        <v/>
      </c>
      <c r="K2051" s="12" t="str">
        <f aca="false">IF(AND(A2051="",D2051="",E2051="",F2051=""),"",IF(A2051="","Add a date",IF(D2051="","Pick a category",IF(J2051="?","Category not on Categories tab",IF(AND(E2051&lt;&gt;"",F2051&lt;&gt;""),"Use In OR Out, not both",IF(AND(E2051="",F2051=""),"Add an amount",""))))))</f>
        <v/>
      </c>
    </row>
    <row r="2052" customFormat="false" ht="15" hidden="false" customHeight="false" outlineLevel="0" collapsed="false">
      <c r="A2052" s="9"/>
      <c r="B2052" s="10"/>
      <c r="C2052" s="10"/>
      <c r="D2052" s="10"/>
      <c r="E2052" s="11"/>
      <c r="F2052" s="11"/>
      <c r="G2052" s="10"/>
      <c r="H2052" s="10"/>
      <c r="I2052" s="10"/>
      <c r="J2052" s="12" t="str">
        <f aca="false">IF(D2052="","",IFERROR(INDEX(Categories!$B$2:$B$38,MATCH(D2052,Categories!$A$2:$A$38,0)),"?"))</f>
        <v/>
      </c>
      <c r="K2052" s="12" t="str">
        <f aca="false">IF(AND(A2052="",D2052="",E2052="",F2052=""),"",IF(A2052="","Add a date",IF(D2052="","Pick a category",IF(J2052="?","Category not on Categories tab",IF(AND(E2052&lt;&gt;"",F2052&lt;&gt;""),"Use In OR Out, not both",IF(AND(E2052="",F2052=""),"Add an amount",""))))))</f>
        <v/>
      </c>
    </row>
    <row r="2053" customFormat="false" ht="15" hidden="false" customHeight="false" outlineLevel="0" collapsed="false">
      <c r="A2053" s="9"/>
      <c r="B2053" s="10"/>
      <c r="C2053" s="10"/>
      <c r="D2053" s="10"/>
      <c r="E2053" s="11"/>
      <c r="F2053" s="11"/>
      <c r="G2053" s="10"/>
      <c r="H2053" s="10"/>
      <c r="I2053" s="10"/>
      <c r="J2053" s="12" t="str">
        <f aca="false">IF(D2053="","",IFERROR(INDEX(Categories!$B$2:$B$38,MATCH(D2053,Categories!$A$2:$A$38,0)),"?"))</f>
        <v/>
      </c>
      <c r="K2053" s="12" t="str">
        <f aca="false">IF(AND(A2053="",D2053="",E2053="",F2053=""),"",IF(A2053="","Add a date",IF(D2053="","Pick a category",IF(J2053="?","Category not on Categories tab",IF(AND(E2053&lt;&gt;"",F2053&lt;&gt;""),"Use In OR Out, not both",IF(AND(E2053="",F2053=""),"Add an amount",""))))))</f>
        <v/>
      </c>
    </row>
    <row r="2054" customFormat="false" ht="15" hidden="false" customHeight="false" outlineLevel="0" collapsed="false">
      <c r="A2054" s="9"/>
      <c r="B2054" s="10"/>
      <c r="C2054" s="10"/>
      <c r="D2054" s="10"/>
      <c r="E2054" s="11"/>
      <c r="F2054" s="11"/>
      <c r="G2054" s="10"/>
      <c r="H2054" s="10"/>
      <c r="I2054" s="10"/>
      <c r="J2054" s="12" t="str">
        <f aca="false">IF(D2054="","",IFERROR(INDEX(Categories!$B$2:$B$38,MATCH(D2054,Categories!$A$2:$A$38,0)),"?"))</f>
        <v/>
      </c>
      <c r="K2054" s="12" t="str">
        <f aca="false">IF(AND(A2054="",D2054="",E2054="",F2054=""),"",IF(A2054="","Add a date",IF(D2054="","Pick a category",IF(J2054="?","Category not on Categories tab",IF(AND(E2054&lt;&gt;"",F2054&lt;&gt;""),"Use In OR Out, not both",IF(AND(E2054="",F2054=""),"Add an amount",""))))))</f>
        <v/>
      </c>
    </row>
    <row r="2055" customFormat="false" ht="15" hidden="false" customHeight="false" outlineLevel="0" collapsed="false">
      <c r="A2055" s="9"/>
      <c r="B2055" s="10"/>
      <c r="C2055" s="10"/>
      <c r="D2055" s="10"/>
      <c r="E2055" s="11"/>
      <c r="F2055" s="11"/>
      <c r="G2055" s="10"/>
      <c r="H2055" s="10"/>
      <c r="I2055" s="10"/>
      <c r="J2055" s="12" t="str">
        <f aca="false">IF(D2055="","",IFERROR(INDEX(Categories!$B$2:$B$38,MATCH(D2055,Categories!$A$2:$A$38,0)),"?"))</f>
        <v/>
      </c>
      <c r="K2055" s="12" t="str">
        <f aca="false">IF(AND(A2055="",D2055="",E2055="",F2055=""),"",IF(A2055="","Add a date",IF(D2055="","Pick a category",IF(J2055="?","Category not on Categories tab",IF(AND(E2055&lt;&gt;"",F2055&lt;&gt;""),"Use In OR Out, not both",IF(AND(E2055="",F2055=""),"Add an amount",""))))))</f>
        <v/>
      </c>
    </row>
    <row r="2056" customFormat="false" ht="15" hidden="false" customHeight="false" outlineLevel="0" collapsed="false">
      <c r="A2056" s="9"/>
      <c r="B2056" s="10"/>
      <c r="C2056" s="10"/>
      <c r="D2056" s="10"/>
      <c r="E2056" s="11"/>
      <c r="F2056" s="11"/>
      <c r="G2056" s="10"/>
      <c r="H2056" s="10"/>
      <c r="I2056" s="10"/>
      <c r="J2056" s="12" t="str">
        <f aca="false">IF(D2056="","",IFERROR(INDEX(Categories!$B$2:$B$38,MATCH(D2056,Categories!$A$2:$A$38,0)),"?"))</f>
        <v/>
      </c>
      <c r="K2056" s="12" t="str">
        <f aca="false">IF(AND(A2056="",D2056="",E2056="",F2056=""),"",IF(A2056="","Add a date",IF(D2056="","Pick a category",IF(J2056="?","Category not on Categories tab",IF(AND(E2056&lt;&gt;"",F2056&lt;&gt;""),"Use In OR Out, not both",IF(AND(E2056="",F2056=""),"Add an amount",""))))))</f>
        <v/>
      </c>
    </row>
    <row r="2057" customFormat="false" ht="15" hidden="false" customHeight="false" outlineLevel="0" collapsed="false">
      <c r="A2057" s="9"/>
      <c r="B2057" s="10"/>
      <c r="C2057" s="10"/>
      <c r="D2057" s="10"/>
      <c r="E2057" s="11"/>
      <c r="F2057" s="11"/>
      <c r="G2057" s="10"/>
      <c r="H2057" s="10"/>
      <c r="I2057" s="10"/>
      <c r="J2057" s="12" t="str">
        <f aca="false">IF(D2057="","",IFERROR(INDEX(Categories!$B$2:$B$38,MATCH(D2057,Categories!$A$2:$A$38,0)),"?"))</f>
        <v/>
      </c>
      <c r="K2057" s="12" t="str">
        <f aca="false">IF(AND(A2057="",D2057="",E2057="",F2057=""),"",IF(A2057="","Add a date",IF(D2057="","Pick a category",IF(J2057="?","Category not on Categories tab",IF(AND(E2057&lt;&gt;"",F2057&lt;&gt;""),"Use In OR Out, not both",IF(AND(E2057="",F2057=""),"Add an amount",""))))))</f>
        <v/>
      </c>
    </row>
    <row r="2058" customFormat="false" ht="15" hidden="false" customHeight="false" outlineLevel="0" collapsed="false">
      <c r="A2058" s="9"/>
      <c r="B2058" s="10"/>
      <c r="C2058" s="10"/>
      <c r="D2058" s="10"/>
      <c r="E2058" s="11"/>
      <c r="F2058" s="11"/>
      <c r="G2058" s="10"/>
      <c r="H2058" s="10"/>
      <c r="I2058" s="10"/>
      <c r="J2058" s="12" t="str">
        <f aca="false">IF(D2058="","",IFERROR(INDEX(Categories!$B$2:$B$38,MATCH(D2058,Categories!$A$2:$A$38,0)),"?"))</f>
        <v/>
      </c>
      <c r="K2058" s="12" t="str">
        <f aca="false">IF(AND(A2058="",D2058="",E2058="",F2058=""),"",IF(A2058="","Add a date",IF(D2058="","Pick a category",IF(J2058="?","Category not on Categories tab",IF(AND(E2058&lt;&gt;"",F2058&lt;&gt;""),"Use In OR Out, not both",IF(AND(E2058="",F2058=""),"Add an amount",""))))))</f>
        <v/>
      </c>
    </row>
    <row r="2059" customFormat="false" ht="15" hidden="false" customHeight="false" outlineLevel="0" collapsed="false">
      <c r="A2059" s="9"/>
      <c r="B2059" s="10"/>
      <c r="C2059" s="10"/>
      <c r="D2059" s="10"/>
      <c r="E2059" s="11"/>
      <c r="F2059" s="11"/>
      <c r="G2059" s="10"/>
      <c r="H2059" s="10"/>
      <c r="I2059" s="10"/>
      <c r="J2059" s="12" t="str">
        <f aca="false">IF(D2059="","",IFERROR(INDEX(Categories!$B$2:$B$38,MATCH(D2059,Categories!$A$2:$A$38,0)),"?"))</f>
        <v/>
      </c>
      <c r="K2059" s="12" t="str">
        <f aca="false">IF(AND(A2059="",D2059="",E2059="",F2059=""),"",IF(A2059="","Add a date",IF(D2059="","Pick a category",IF(J2059="?","Category not on Categories tab",IF(AND(E2059&lt;&gt;"",F2059&lt;&gt;""),"Use In OR Out, not both",IF(AND(E2059="",F2059=""),"Add an amount",""))))))</f>
        <v/>
      </c>
    </row>
    <row r="2060" customFormat="false" ht="15" hidden="false" customHeight="false" outlineLevel="0" collapsed="false">
      <c r="A2060" s="9"/>
      <c r="B2060" s="10"/>
      <c r="C2060" s="10"/>
      <c r="D2060" s="10"/>
      <c r="E2060" s="11"/>
      <c r="F2060" s="11"/>
      <c r="G2060" s="10"/>
      <c r="H2060" s="10"/>
      <c r="I2060" s="10"/>
      <c r="J2060" s="12" t="str">
        <f aca="false">IF(D2060="","",IFERROR(INDEX(Categories!$B$2:$B$38,MATCH(D2060,Categories!$A$2:$A$38,0)),"?"))</f>
        <v/>
      </c>
      <c r="K2060" s="12" t="str">
        <f aca="false">IF(AND(A2060="",D2060="",E2060="",F2060=""),"",IF(A2060="","Add a date",IF(D2060="","Pick a category",IF(J2060="?","Category not on Categories tab",IF(AND(E2060&lt;&gt;"",F2060&lt;&gt;""),"Use In OR Out, not both",IF(AND(E2060="",F2060=""),"Add an amount",""))))))</f>
        <v/>
      </c>
    </row>
    <row r="2061" customFormat="false" ht="15" hidden="false" customHeight="false" outlineLevel="0" collapsed="false">
      <c r="A2061" s="9"/>
      <c r="B2061" s="10"/>
      <c r="C2061" s="10"/>
      <c r="D2061" s="10"/>
      <c r="E2061" s="11"/>
      <c r="F2061" s="11"/>
      <c r="G2061" s="10"/>
      <c r="H2061" s="10"/>
      <c r="I2061" s="10"/>
      <c r="J2061" s="12" t="str">
        <f aca="false">IF(D2061="","",IFERROR(INDEX(Categories!$B$2:$B$38,MATCH(D2061,Categories!$A$2:$A$38,0)),"?"))</f>
        <v/>
      </c>
      <c r="K2061" s="12" t="str">
        <f aca="false">IF(AND(A2061="",D2061="",E2061="",F2061=""),"",IF(A2061="","Add a date",IF(D2061="","Pick a category",IF(J2061="?","Category not on Categories tab",IF(AND(E2061&lt;&gt;"",F2061&lt;&gt;""),"Use In OR Out, not both",IF(AND(E2061="",F2061=""),"Add an amount",""))))))</f>
        <v/>
      </c>
    </row>
    <row r="2062" customFormat="false" ht="15" hidden="false" customHeight="false" outlineLevel="0" collapsed="false">
      <c r="A2062" s="9"/>
      <c r="B2062" s="10"/>
      <c r="C2062" s="10"/>
      <c r="D2062" s="10"/>
      <c r="E2062" s="11"/>
      <c r="F2062" s="11"/>
      <c r="G2062" s="10"/>
      <c r="H2062" s="10"/>
      <c r="I2062" s="10"/>
      <c r="J2062" s="12" t="str">
        <f aca="false">IF(D2062="","",IFERROR(INDEX(Categories!$B$2:$B$38,MATCH(D2062,Categories!$A$2:$A$38,0)),"?"))</f>
        <v/>
      </c>
      <c r="K2062" s="12" t="str">
        <f aca="false">IF(AND(A2062="",D2062="",E2062="",F2062=""),"",IF(A2062="","Add a date",IF(D2062="","Pick a category",IF(J2062="?","Category not on Categories tab",IF(AND(E2062&lt;&gt;"",F2062&lt;&gt;""),"Use In OR Out, not both",IF(AND(E2062="",F2062=""),"Add an amount",""))))))</f>
        <v/>
      </c>
    </row>
    <row r="2063" customFormat="false" ht="15" hidden="false" customHeight="false" outlineLevel="0" collapsed="false">
      <c r="A2063" s="9"/>
      <c r="B2063" s="10"/>
      <c r="C2063" s="10"/>
      <c r="D2063" s="10"/>
      <c r="E2063" s="11"/>
      <c r="F2063" s="11"/>
      <c r="G2063" s="10"/>
      <c r="H2063" s="10"/>
      <c r="I2063" s="10"/>
      <c r="J2063" s="12" t="str">
        <f aca="false">IF(D2063="","",IFERROR(INDEX(Categories!$B$2:$B$38,MATCH(D2063,Categories!$A$2:$A$38,0)),"?"))</f>
        <v/>
      </c>
      <c r="K2063" s="12" t="str">
        <f aca="false">IF(AND(A2063="",D2063="",E2063="",F2063=""),"",IF(A2063="","Add a date",IF(D2063="","Pick a category",IF(J2063="?","Category not on Categories tab",IF(AND(E2063&lt;&gt;"",F2063&lt;&gt;""),"Use In OR Out, not both",IF(AND(E2063="",F2063=""),"Add an amount",""))))))</f>
        <v/>
      </c>
    </row>
    <row r="2064" customFormat="false" ht="15" hidden="false" customHeight="false" outlineLevel="0" collapsed="false">
      <c r="A2064" s="9"/>
      <c r="B2064" s="10"/>
      <c r="C2064" s="10"/>
      <c r="D2064" s="10"/>
      <c r="E2064" s="11"/>
      <c r="F2064" s="11"/>
      <c r="G2064" s="10"/>
      <c r="H2064" s="10"/>
      <c r="I2064" s="10"/>
      <c r="J2064" s="12" t="str">
        <f aca="false">IF(D2064="","",IFERROR(INDEX(Categories!$B$2:$B$38,MATCH(D2064,Categories!$A$2:$A$38,0)),"?"))</f>
        <v/>
      </c>
      <c r="K2064" s="12" t="str">
        <f aca="false">IF(AND(A2064="",D2064="",E2064="",F2064=""),"",IF(A2064="","Add a date",IF(D2064="","Pick a category",IF(J2064="?","Category not on Categories tab",IF(AND(E2064&lt;&gt;"",F2064&lt;&gt;""),"Use In OR Out, not both",IF(AND(E2064="",F2064=""),"Add an amount",""))))))</f>
        <v/>
      </c>
    </row>
    <row r="2065" customFormat="false" ht="15" hidden="false" customHeight="false" outlineLevel="0" collapsed="false">
      <c r="A2065" s="9"/>
      <c r="B2065" s="10"/>
      <c r="C2065" s="10"/>
      <c r="D2065" s="10"/>
      <c r="E2065" s="11"/>
      <c r="F2065" s="11"/>
      <c r="G2065" s="10"/>
      <c r="H2065" s="10"/>
      <c r="I2065" s="10"/>
      <c r="J2065" s="12" t="str">
        <f aca="false">IF(D2065="","",IFERROR(INDEX(Categories!$B$2:$B$38,MATCH(D2065,Categories!$A$2:$A$38,0)),"?"))</f>
        <v/>
      </c>
      <c r="K2065" s="12" t="str">
        <f aca="false">IF(AND(A2065="",D2065="",E2065="",F2065=""),"",IF(A2065="","Add a date",IF(D2065="","Pick a category",IF(J2065="?","Category not on Categories tab",IF(AND(E2065&lt;&gt;"",F2065&lt;&gt;""),"Use In OR Out, not both",IF(AND(E2065="",F2065=""),"Add an amount",""))))))</f>
        <v/>
      </c>
    </row>
    <row r="2066" customFormat="false" ht="15" hidden="false" customHeight="false" outlineLevel="0" collapsed="false">
      <c r="A2066" s="9"/>
      <c r="B2066" s="10"/>
      <c r="C2066" s="10"/>
      <c r="D2066" s="10"/>
      <c r="E2066" s="11"/>
      <c r="F2066" s="11"/>
      <c r="G2066" s="10"/>
      <c r="H2066" s="10"/>
      <c r="I2066" s="10"/>
      <c r="J2066" s="12" t="str">
        <f aca="false">IF(D2066="","",IFERROR(INDEX(Categories!$B$2:$B$38,MATCH(D2066,Categories!$A$2:$A$38,0)),"?"))</f>
        <v/>
      </c>
      <c r="K2066" s="12" t="str">
        <f aca="false">IF(AND(A2066="",D2066="",E2066="",F2066=""),"",IF(A2066="","Add a date",IF(D2066="","Pick a category",IF(J2066="?","Category not on Categories tab",IF(AND(E2066&lt;&gt;"",F2066&lt;&gt;""),"Use In OR Out, not both",IF(AND(E2066="",F2066=""),"Add an amount",""))))))</f>
        <v/>
      </c>
    </row>
    <row r="2067" customFormat="false" ht="15" hidden="false" customHeight="false" outlineLevel="0" collapsed="false">
      <c r="A2067" s="9"/>
      <c r="B2067" s="10"/>
      <c r="C2067" s="10"/>
      <c r="D2067" s="10"/>
      <c r="E2067" s="11"/>
      <c r="F2067" s="11"/>
      <c r="G2067" s="10"/>
      <c r="H2067" s="10"/>
      <c r="I2067" s="10"/>
      <c r="J2067" s="12" t="str">
        <f aca="false">IF(D2067="","",IFERROR(INDEX(Categories!$B$2:$B$38,MATCH(D2067,Categories!$A$2:$A$38,0)),"?"))</f>
        <v/>
      </c>
      <c r="K2067" s="12" t="str">
        <f aca="false">IF(AND(A2067="",D2067="",E2067="",F2067=""),"",IF(A2067="","Add a date",IF(D2067="","Pick a category",IF(J2067="?","Category not on Categories tab",IF(AND(E2067&lt;&gt;"",F2067&lt;&gt;""),"Use In OR Out, not both",IF(AND(E2067="",F2067=""),"Add an amount",""))))))</f>
        <v/>
      </c>
    </row>
    <row r="2068" customFormat="false" ht="15" hidden="false" customHeight="false" outlineLevel="0" collapsed="false">
      <c r="A2068" s="9"/>
      <c r="B2068" s="10"/>
      <c r="C2068" s="10"/>
      <c r="D2068" s="10"/>
      <c r="E2068" s="11"/>
      <c r="F2068" s="11"/>
      <c r="G2068" s="10"/>
      <c r="H2068" s="10"/>
      <c r="I2068" s="10"/>
      <c r="J2068" s="12" t="str">
        <f aca="false">IF(D2068="","",IFERROR(INDEX(Categories!$B$2:$B$38,MATCH(D2068,Categories!$A$2:$A$38,0)),"?"))</f>
        <v/>
      </c>
      <c r="K2068" s="12" t="str">
        <f aca="false">IF(AND(A2068="",D2068="",E2068="",F2068=""),"",IF(A2068="","Add a date",IF(D2068="","Pick a category",IF(J2068="?","Category not on Categories tab",IF(AND(E2068&lt;&gt;"",F2068&lt;&gt;""),"Use In OR Out, not both",IF(AND(E2068="",F2068=""),"Add an amount",""))))))</f>
        <v/>
      </c>
    </row>
    <row r="2069" customFormat="false" ht="15" hidden="false" customHeight="false" outlineLevel="0" collapsed="false">
      <c r="A2069" s="9"/>
      <c r="B2069" s="10"/>
      <c r="C2069" s="10"/>
      <c r="D2069" s="10"/>
      <c r="E2069" s="11"/>
      <c r="F2069" s="11"/>
      <c r="G2069" s="10"/>
      <c r="H2069" s="10"/>
      <c r="I2069" s="10"/>
      <c r="J2069" s="12" t="str">
        <f aca="false">IF(D2069="","",IFERROR(INDEX(Categories!$B$2:$B$38,MATCH(D2069,Categories!$A$2:$A$38,0)),"?"))</f>
        <v/>
      </c>
      <c r="K2069" s="12" t="str">
        <f aca="false">IF(AND(A2069="",D2069="",E2069="",F2069=""),"",IF(A2069="","Add a date",IF(D2069="","Pick a category",IF(J2069="?","Category not on Categories tab",IF(AND(E2069&lt;&gt;"",F2069&lt;&gt;""),"Use In OR Out, not both",IF(AND(E2069="",F2069=""),"Add an amount",""))))))</f>
        <v/>
      </c>
    </row>
    <row r="2070" customFormat="false" ht="15" hidden="false" customHeight="false" outlineLevel="0" collapsed="false">
      <c r="A2070" s="9"/>
      <c r="B2070" s="10"/>
      <c r="C2070" s="10"/>
      <c r="D2070" s="10"/>
      <c r="E2070" s="11"/>
      <c r="F2070" s="11"/>
      <c r="G2070" s="10"/>
      <c r="H2070" s="10"/>
      <c r="I2070" s="10"/>
      <c r="J2070" s="12" t="str">
        <f aca="false">IF(D2070="","",IFERROR(INDEX(Categories!$B$2:$B$38,MATCH(D2070,Categories!$A$2:$A$38,0)),"?"))</f>
        <v/>
      </c>
      <c r="K2070" s="12" t="str">
        <f aca="false">IF(AND(A2070="",D2070="",E2070="",F2070=""),"",IF(A2070="","Add a date",IF(D2070="","Pick a category",IF(J2070="?","Category not on Categories tab",IF(AND(E2070&lt;&gt;"",F2070&lt;&gt;""),"Use In OR Out, not both",IF(AND(E2070="",F2070=""),"Add an amount",""))))))</f>
        <v/>
      </c>
    </row>
    <row r="2071" customFormat="false" ht="15" hidden="false" customHeight="false" outlineLevel="0" collapsed="false">
      <c r="A2071" s="9"/>
      <c r="B2071" s="10"/>
      <c r="C2071" s="10"/>
      <c r="D2071" s="10"/>
      <c r="E2071" s="11"/>
      <c r="F2071" s="11"/>
      <c r="G2071" s="10"/>
      <c r="H2071" s="10"/>
      <c r="I2071" s="10"/>
      <c r="J2071" s="12" t="str">
        <f aca="false">IF(D2071="","",IFERROR(INDEX(Categories!$B$2:$B$38,MATCH(D2071,Categories!$A$2:$A$38,0)),"?"))</f>
        <v/>
      </c>
      <c r="K2071" s="12" t="str">
        <f aca="false">IF(AND(A2071="",D2071="",E2071="",F2071=""),"",IF(A2071="","Add a date",IF(D2071="","Pick a category",IF(J2071="?","Category not on Categories tab",IF(AND(E2071&lt;&gt;"",F2071&lt;&gt;""),"Use In OR Out, not both",IF(AND(E2071="",F2071=""),"Add an amount",""))))))</f>
        <v/>
      </c>
    </row>
    <row r="2072" customFormat="false" ht="15" hidden="false" customHeight="false" outlineLevel="0" collapsed="false">
      <c r="A2072" s="9"/>
      <c r="B2072" s="10"/>
      <c r="C2072" s="10"/>
      <c r="D2072" s="10"/>
      <c r="E2072" s="11"/>
      <c r="F2072" s="11"/>
      <c r="G2072" s="10"/>
      <c r="H2072" s="10"/>
      <c r="I2072" s="10"/>
      <c r="J2072" s="12" t="str">
        <f aca="false">IF(D2072="","",IFERROR(INDEX(Categories!$B$2:$B$38,MATCH(D2072,Categories!$A$2:$A$38,0)),"?"))</f>
        <v/>
      </c>
      <c r="K2072" s="12" t="str">
        <f aca="false">IF(AND(A2072="",D2072="",E2072="",F2072=""),"",IF(A2072="","Add a date",IF(D2072="","Pick a category",IF(J2072="?","Category not on Categories tab",IF(AND(E2072&lt;&gt;"",F2072&lt;&gt;""),"Use In OR Out, not both",IF(AND(E2072="",F2072=""),"Add an amount",""))))))</f>
        <v/>
      </c>
    </row>
    <row r="2073" customFormat="false" ht="15" hidden="false" customHeight="false" outlineLevel="0" collapsed="false">
      <c r="A2073" s="9"/>
      <c r="B2073" s="10"/>
      <c r="C2073" s="10"/>
      <c r="D2073" s="10"/>
      <c r="E2073" s="11"/>
      <c r="F2073" s="11"/>
      <c r="G2073" s="10"/>
      <c r="H2073" s="10"/>
      <c r="I2073" s="10"/>
      <c r="J2073" s="12" t="str">
        <f aca="false">IF(D2073="","",IFERROR(INDEX(Categories!$B$2:$B$38,MATCH(D2073,Categories!$A$2:$A$38,0)),"?"))</f>
        <v/>
      </c>
      <c r="K2073" s="12" t="str">
        <f aca="false">IF(AND(A2073="",D2073="",E2073="",F2073=""),"",IF(A2073="","Add a date",IF(D2073="","Pick a category",IF(J2073="?","Category not on Categories tab",IF(AND(E2073&lt;&gt;"",F2073&lt;&gt;""),"Use In OR Out, not both",IF(AND(E2073="",F2073=""),"Add an amount",""))))))</f>
        <v/>
      </c>
    </row>
    <row r="2074" customFormat="false" ht="15" hidden="false" customHeight="false" outlineLevel="0" collapsed="false">
      <c r="A2074" s="9"/>
      <c r="B2074" s="10"/>
      <c r="C2074" s="10"/>
      <c r="D2074" s="10"/>
      <c r="E2074" s="11"/>
      <c r="F2074" s="11"/>
      <c r="G2074" s="10"/>
      <c r="H2074" s="10"/>
      <c r="I2074" s="10"/>
      <c r="J2074" s="12" t="str">
        <f aca="false">IF(D2074="","",IFERROR(INDEX(Categories!$B$2:$B$38,MATCH(D2074,Categories!$A$2:$A$38,0)),"?"))</f>
        <v/>
      </c>
      <c r="K2074" s="12" t="str">
        <f aca="false">IF(AND(A2074="",D2074="",E2074="",F2074=""),"",IF(A2074="","Add a date",IF(D2074="","Pick a category",IF(J2074="?","Category not on Categories tab",IF(AND(E2074&lt;&gt;"",F2074&lt;&gt;""),"Use In OR Out, not both",IF(AND(E2074="",F2074=""),"Add an amount",""))))))</f>
        <v/>
      </c>
    </row>
    <row r="2075" customFormat="false" ht="15" hidden="false" customHeight="false" outlineLevel="0" collapsed="false">
      <c r="A2075" s="9"/>
      <c r="B2075" s="10"/>
      <c r="C2075" s="10"/>
      <c r="D2075" s="10"/>
      <c r="E2075" s="11"/>
      <c r="F2075" s="11"/>
      <c r="G2075" s="10"/>
      <c r="H2075" s="10"/>
      <c r="I2075" s="10"/>
      <c r="J2075" s="12" t="str">
        <f aca="false">IF(D2075="","",IFERROR(INDEX(Categories!$B$2:$B$38,MATCH(D2075,Categories!$A$2:$A$38,0)),"?"))</f>
        <v/>
      </c>
      <c r="K2075" s="12" t="str">
        <f aca="false">IF(AND(A2075="",D2075="",E2075="",F2075=""),"",IF(A2075="","Add a date",IF(D2075="","Pick a category",IF(J2075="?","Category not on Categories tab",IF(AND(E2075&lt;&gt;"",F2075&lt;&gt;""),"Use In OR Out, not both",IF(AND(E2075="",F2075=""),"Add an amount",""))))))</f>
        <v/>
      </c>
    </row>
    <row r="2076" customFormat="false" ht="15" hidden="false" customHeight="false" outlineLevel="0" collapsed="false">
      <c r="A2076" s="9"/>
      <c r="B2076" s="10"/>
      <c r="C2076" s="10"/>
      <c r="D2076" s="10"/>
      <c r="E2076" s="11"/>
      <c r="F2076" s="11"/>
      <c r="G2076" s="10"/>
      <c r="H2076" s="10"/>
      <c r="I2076" s="10"/>
      <c r="J2076" s="12" t="str">
        <f aca="false">IF(D2076="","",IFERROR(INDEX(Categories!$B$2:$B$38,MATCH(D2076,Categories!$A$2:$A$38,0)),"?"))</f>
        <v/>
      </c>
      <c r="K2076" s="12" t="str">
        <f aca="false">IF(AND(A2076="",D2076="",E2076="",F2076=""),"",IF(A2076="","Add a date",IF(D2076="","Pick a category",IF(J2076="?","Category not on Categories tab",IF(AND(E2076&lt;&gt;"",F2076&lt;&gt;""),"Use In OR Out, not both",IF(AND(E2076="",F2076=""),"Add an amount",""))))))</f>
        <v/>
      </c>
    </row>
    <row r="2077" customFormat="false" ht="15" hidden="false" customHeight="false" outlineLevel="0" collapsed="false">
      <c r="A2077" s="9"/>
      <c r="B2077" s="10"/>
      <c r="C2077" s="10"/>
      <c r="D2077" s="10"/>
      <c r="E2077" s="11"/>
      <c r="F2077" s="11"/>
      <c r="G2077" s="10"/>
      <c r="H2077" s="10"/>
      <c r="I2077" s="10"/>
      <c r="J2077" s="12" t="str">
        <f aca="false">IF(D2077="","",IFERROR(INDEX(Categories!$B$2:$B$38,MATCH(D2077,Categories!$A$2:$A$38,0)),"?"))</f>
        <v/>
      </c>
      <c r="K2077" s="12" t="str">
        <f aca="false">IF(AND(A2077="",D2077="",E2077="",F2077=""),"",IF(A2077="","Add a date",IF(D2077="","Pick a category",IF(J2077="?","Category not on Categories tab",IF(AND(E2077&lt;&gt;"",F2077&lt;&gt;""),"Use In OR Out, not both",IF(AND(E2077="",F2077=""),"Add an amount",""))))))</f>
        <v/>
      </c>
    </row>
    <row r="2078" customFormat="false" ht="15" hidden="false" customHeight="false" outlineLevel="0" collapsed="false">
      <c r="A2078" s="9"/>
      <c r="B2078" s="10"/>
      <c r="C2078" s="10"/>
      <c r="D2078" s="10"/>
      <c r="E2078" s="11"/>
      <c r="F2078" s="11"/>
      <c r="G2078" s="10"/>
      <c r="H2078" s="10"/>
      <c r="I2078" s="10"/>
      <c r="J2078" s="12" t="str">
        <f aca="false">IF(D2078="","",IFERROR(INDEX(Categories!$B$2:$B$38,MATCH(D2078,Categories!$A$2:$A$38,0)),"?"))</f>
        <v/>
      </c>
      <c r="K2078" s="12" t="str">
        <f aca="false">IF(AND(A2078="",D2078="",E2078="",F2078=""),"",IF(A2078="","Add a date",IF(D2078="","Pick a category",IF(J2078="?","Category not on Categories tab",IF(AND(E2078&lt;&gt;"",F2078&lt;&gt;""),"Use In OR Out, not both",IF(AND(E2078="",F2078=""),"Add an amount",""))))))</f>
        <v/>
      </c>
    </row>
    <row r="2079" customFormat="false" ht="15" hidden="false" customHeight="false" outlineLevel="0" collapsed="false">
      <c r="A2079" s="9"/>
      <c r="B2079" s="10"/>
      <c r="C2079" s="10"/>
      <c r="D2079" s="10"/>
      <c r="E2079" s="11"/>
      <c r="F2079" s="11"/>
      <c r="G2079" s="10"/>
      <c r="H2079" s="10"/>
      <c r="I2079" s="10"/>
      <c r="J2079" s="12" t="str">
        <f aca="false">IF(D2079="","",IFERROR(INDEX(Categories!$B$2:$B$38,MATCH(D2079,Categories!$A$2:$A$38,0)),"?"))</f>
        <v/>
      </c>
      <c r="K2079" s="12" t="str">
        <f aca="false">IF(AND(A2079="",D2079="",E2079="",F2079=""),"",IF(A2079="","Add a date",IF(D2079="","Pick a category",IF(J2079="?","Category not on Categories tab",IF(AND(E2079&lt;&gt;"",F2079&lt;&gt;""),"Use In OR Out, not both",IF(AND(E2079="",F2079=""),"Add an amount",""))))))</f>
        <v/>
      </c>
    </row>
    <row r="2080" customFormat="false" ht="15" hidden="false" customHeight="false" outlineLevel="0" collapsed="false">
      <c r="A2080" s="9"/>
      <c r="B2080" s="10"/>
      <c r="C2080" s="10"/>
      <c r="D2080" s="10"/>
      <c r="E2080" s="11"/>
      <c r="F2080" s="11"/>
      <c r="G2080" s="10"/>
      <c r="H2080" s="10"/>
      <c r="I2080" s="10"/>
      <c r="J2080" s="12" t="str">
        <f aca="false">IF(D2080="","",IFERROR(INDEX(Categories!$B$2:$B$38,MATCH(D2080,Categories!$A$2:$A$38,0)),"?"))</f>
        <v/>
      </c>
      <c r="K2080" s="12" t="str">
        <f aca="false">IF(AND(A2080="",D2080="",E2080="",F2080=""),"",IF(A2080="","Add a date",IF(D2080="","Pick a category",IF(J2080="?","Category not on Categories tab",IF(AND(E2080&lt;&gt;"",F2080&lt;&gt;""),"Use In OR Out, not both",IF(AND(E2080="",F2080=""),"Add an amount",""))))))</f>
        <v/>
      </c>
    </row>
    <row r="2081" customFormat="false" ht="15" hidden="false" customHeight="false" outlineLevel="0" collapsed="false">
      <c r="A2081" s="9"/>
      <c r="B2081" s="10"/>
      <c r="C2081" s="10"/>
      <c r="D2081" s="10"/>
      <c r="E2081" s="11"/>
      <c r="F2081" s="11"/>
      <c r="G2081" s="10"/>
      <c r="H2081" s="10"/>
      <c r="I2081" s="10"/>
      <c r="J2081" s="12" t="str">
        <f aca="false">IF(D2081="","",IFERROR(INDEX(Categories!$B$2:$B$38,MATCH(D2081,Categories!$A$2:$A$38,0)),"?"))</f>
        <v/>
      </c>
      <c r="K2081" s="12" t="str">
        <f aca="false">IF(AND(A2081="",D2081="",E2081="",F2081=""),"",IF(A2081="","Add a date",IF(D2081="","Pick a category",IF(J2081="?","Category not on Categories tab",IF(AND(E2081&lt;&gt;"",F2081&lt;&gt;""),"Use In OR Out, not both",IF(AND(E2081="",F2081=""),"Add an amount",""))))))</f>
        <v/>
      </c>
    </row>
    <row r="2082" customFormat="false" ht="15" hidden="false" customHeight="false" outlineLevel="0" collapsed="false">
      <c r="A2082" s="9"/>
      <c r="B2082" s="10"/>
      <c r="C2082" s="10"/>
      <c r="D2082" s="10"/>
      <c r="E2082" s="11"/>
      <c r="F2082" s="11"/>
      <c r="G2082" s="10"/>
      <c r="H2082" s="10"/>
      <c r="I2082" s="10"/>
      <c r="J2082" s="12" t="str">
        <f aca="false">IF(D2082="","",IFERROR(INDEX(Categories!$B$2:$B$38,MATCH(D2082,Categories!$A$2:$A$38,0)),"?"))</f>
        <v/>
      </c>
      <c r="K2082" s="12" t="str">
        <f aca="false">IF(AND(A2082="",D2082="",E2082="",F2082=""),"",IF(A2082="","Add a date",IF(D2082="","Pick a category",IF(J2082="?","Category not on Categories tab",IF(AND(E2082&lt;&gt;"",F2082&lt;&gt;""),"Use In OR Out, not both",IF(AND(E2082="",F2082=""),"Add an amount",""))))))</f>
        <v/>
      </c>
    </row>
    <row r="2083" customFormat="false" ht="15" hidden="false" customHeight="false" outlineLevel="0" collapsed="false">
      <c r="A2083" s="9"/>
      <c r="B2083" s="10"/>
      <c r="C2083" s="10"/>
      <c r="D2083" s="10"/>
      <c r="E2083" s="11"/>
      <c r="F2083" s="11"/>
      <c r="G2083" s="10"/>
      <c r="H2083" s="10"/>
      <c r="I2083" s="10"/>
      <c r="J2083" s="12" t="str">
        <f aca="false">IF(D2083="","",IFERROR(INDEX(Categories!$B$2:$B$38,MATCH(D2083,Categories!$A$2:$A$38,0)),"?"))</f>
        <v/>
      </c>
      <c r="K2083" s="12" t="str">
        <f aca="false">IF(AND(A2083="",D2083="",E2083="",F2083=""),"",IF(A2083="","Add a date",IF(D2083="","Pick a category",IF(J2083="?","Category not on Categories tab",IF(AND(E2083&lt;&gt;"",F2083&lt;&gt;""),"Use In OR Out, not both",IF(AND(E2083="",F2083=""),"Add an amount",""))))))</f>
        <v/>
      </c>
    </row>
    <row r="2084" customFormat="false" ht="15" hidden="false" customHeight="false" outlineLevel="0" collapsed="false">
      <c r="A2084" s="9"/>
      <c r="B2084" s="10"/>
      <c r="C2084" s="10"/>
      <c r="D2084" s="10"/>
      <c r="E2084" s="11"/>
      <c r="F2084" s="11"/>
      <c r="G2084" s="10"/>
      <c r="H2084" s="10"/>
      <c r="I2084" s="10"/>
      <c r="J2084" s="12" t="str">
        <f aca="false">IF(D2084="","",IFERROR(INDEX(Categories!$B$2:$B$38,MATCH(D2084,Categories!$A$2:$A$38,0)),"?"))</f>
        <v/>
      </c>
      <c r="K2084" s="12" t="str">
        <f aca="false">IF(AND(A2084="",D2084="",E2084="",F2084=""),"",IF(A2084="","Add a date",IF(D2084="","Pick a category",IF(J2084="?","Category not on Categories tab",IF(AND(E2084&lt;&gt;"",F2084&lt;&gt;""),"Use In OR Out, not both",IF(AND(E2084="",F2084=""),"Add an amount",""))))))</f>
        <v/>
      </c>
    </row>
    <row r="2085" customFormat="false" ht="15" hidden="false" customHeight="false" outlineLevel="0" collapsed="false">
      <c r="A2085" s="9"/>
      <c r="B2085" s="10"/>
      <c r="C2085" s="10"/>
      <c r="D2085" s="10"/>
      <c r="E2085" s="11"/>
      <c r="F2085" s="11"/>
      <c r="G2085" s="10"/>
      <c r="H2085" s="10"/>
      <c r="I2085" s="10"/>
      <c r="J2085" s="12" t="str">
        <f aca="false">IF(D2085="","",IFERROR(INDEX(Categories!$B$2:$B$38,MATCH(D2085,Categories!$A$2:$A$38,0)),"?"))</f>
        <v/>
      </c>
      <c r="K2085" s="12" t="str">
        <f aca="false">IF(AND(A2085="",D2085="",E2085="",F2085=""),"",IF(A2085="","Add a date",IF(D2085="","Pick a category",IF(J2085="?","Category not on Categories tab",IF(AND(E2085&lt;&gt;"",F2085&lt;&gt;""),"Use In OR Out, not both",IF(AND(E2085="",F2085=""),"Add an amount",""))))))</f>
        <v/>
      </c>
    </row>
    <row r="2086" customFormat="false" ht="15" hidden="false" customHeight="false" outlineLevel="0" collapsed="false">
      <c r="A2086" s="9"/>
      <c r="B2086" s="10"/>
      <c r="C2086" s="10"/>
      <c r="D2086" s="10"/>
      <c r="E2086" s="11"/>
      <c r="F2086" s="11"/>
      <c r="G2086" s="10"/>
      <c r="H2086" s="10"/>
      <c r="I2086" s="10"/>
      <c r="J2086" s="12" t="str">
        <f aca="false">IF(D2086="","",IFERROR(INDEX(Categories!$B$2:$B$38,MATCH(D2086,Categories!$A$2:$A$38,0)),"?"))</f>
        <v/>
      </c>
      <c r="K2086" s="12" t="str">
        <f aca="false">IF(AND(A2086="",D2086="",E2086="",F2086=""),"",IF(A2086="","Add a date",IF(D2086="","Pick a category",IF(J2086="?","Category not on Categories tab",IF(AND(E2086&lt;&gt;"",F2086&lt;&gt;""),"Use In OR Out, not both",IF(AND(E2086="",F2086=""),"Add an amount",""))))))</f>
        <v/>
      </c>
    </row>
    <row r="2087" customFormat="false" ht="15" hidden="false" customHeight="false" outlineLevel="0" collapsed="false">
      <c r="A2087" s="9"/>
      <c r="B2087" s="10"/>
      <c r="C2087" s="10"/>
      <c r="D2087" s="10"/>
      <c r="E2087" s="11"/>
      <c r="F2087" s="11"/>
      <c r="G2087" s="10"/>
      <c r="H2087" s="10"/>
      <c r="I2087" s="10"/>
      <c r="J2087" s="12" t="str">
        <f aca="false">IF(D2087="","",IFERROR(INDEX(Categories!$B$2:$B$38,MATCH(D2087,Categories!$A$2:$A$38,0)),"?"))</f>
        <v/>
      </c>
      <c r="K2087" s="12" t="str">
        <f aca="false">IF(AND(A2087="",D2087="",E2087="",F2087=""),"",IF(A2087="","Add a date",IF(D2087="","Pick a category",IF(J2087="?","Category not on Categories tab",IF(AND(E2087&lt;&gt;"",F2087&lt;&gt;""),"Use In OR Out, not both",IF(AND(E2087="",F2087=""),"Add an amount",""))))))</f>
        <v/>
      </c>
    </row>
    <row r="2088" customFormat="false" ht="15" hidden="false" customHeight="false" outlineLevel="0" collapsed="false">
      <c r="A2088" s="9"/>
      <c r="B2088" s="10"/>
      <c r="C2088" s="10"/>
      <c r="D2088" s="10"/>
      <c r="E2088" s="11"/>
      <c r="F2088" s="11"/>
      <c r="G2088" s="10"/>
      <c r="H2088" s="10"/>
      <c r="I2088" s="10"/>
      <c r="J2088" s="12" t="str">
        <f aca="false">IF(D2088="","",IFERROR(INDEX(Categories!$B$2:$B$38,MATCH(D2088,Categories!$A$2:$A$38,0)),"?"))</f>
        <v/>
      </c>
      <c r="K2088" s="12" t="str">
        <f aca="false">IF(AND(A2088="",D2088="",E2088="",F2088=""),"",IF(A2088="","Add a date",IF(D2088="","Pick a category",IF(J2088="?","Category not on Categories tab",IF(AND(E2088&lt;&gt;"",F2088&lt;&gt;""),"Use In OR Out, not both",IF(AND(E2088="",F2088=""),"Add an amount",""))))))</f>
        <v/>
      </c>
    </row>
    <row r="2089" customFormat="false" ht="15" hidden="false" customHeight="false" outlineLevel="0" collapsed="false">
      <c r="A2089" s="9"/>
      <c r="B2089" s="10"/>
      <c r="C2089" s="10"/>
      <c r="D2089" s="10"/>
      <c r="E2089" s="11"/>
      <c r="F2089" s="11"/>
      <c r="G2089" s="10"/>
      <c r="H2089" s="10"/>
      <c r="I2089" s="10"/>
      <c r="J2089" s="12" t="str">
        <f aca="false">IF(D2089="","",IFERROR(INDEX(Categories!$B$2:$B$38,MATCH(D2089,Categories!$A$2:$A$38,0)),"?"))</f>
        <v/>
      </c>
      <c r="K2089" s="12" t="str">
        <f aca="false">IF(AND(A2089="",D2089="",E2089="",F2089=""),"",IF(A2089="","Add a date",IF(D2089="","Pick a category",IF(J2089="?","Category not on Categories tab",IF(AND(E2089&lt;&gt;"",F2089&lt;&gt;""),"Use In OR Out, not both",IF(AND(E2089="",F2089=""),"Add an amount",""))))))</f>
        <v/>
      </c>
    </row>
    <row r="2090" customFormat="false" ht="15" hidden="false" customHeight="false" outlineLevel="0" collapsed="false">
      <c r="A2090" s="9"/>
      <c r="B2090" s="10"/>
      <c r="C2090" s="10"/>
      <c r="D2090" s="10"/>
      <c r="E2090" s="11"/>
      <c r="F2090" s="11"/>
      <c r="G2090" s="10"/>
      <c r="H2090" s="10"/>
      <c r="I2090" s="10"/>
      <c r="J2090" s="12" t="str">
        <f aca="false">IF(D2090="","",IFERROR(INDEX(Categories!$B$2:$B$38,MATCH(D2090,Categories!$A$2:$A$38,0)),"?"))</f>
        <v/>
      </c>
      <c r="K2090" s="12" t="str">
        <f aca="false">IF(AND(A2090="",D2090="",E2090="",F2090=""),"",IF(A2090="","Add a date",IF(D2090="","Pick a category",IF(J2090="?","Category not on Categories tab",IF(AND(E2090&lt;&gt;"",F2090&lt;&gt;""),"Use In OR Out, not both",IF(AND(E2090="",F2090=""),"Add an amount",""))))))</f>
        <v/>
      </c>
    </row>
    <row r="2091" customFormat="false" ht="15" hidden="false" customHeight="false" outlineLevel="0" collapsed="false">
      <c r="A2091" s="9"/>
      <c r="B2091" s="10"/>
      <c r="C2091" s="10"/>
      <c r="D2091" s="10"/>
      <c r="E2091" s="11"/>
      <c r="F2091" s="11"/>
      <c r="G2091" s="10"/>
      <c r="H2091" s="10"/>
      <c r="I2091" s="10"/>
      <c r="J2091" s="12" t="str">
        <f aca="false">IF(D2091="","",IFERROR(INDEX(Categories!$B$2:$B$38,MATCH(D2091,Categories!$A$2:$A$38,0)),"?"))</f>
        <v/>
      </c>
      <c r="K2091" s="12" t="str">
        <f aca="false">IF(AND(A2091="",D2091="",E2091="",F2091=""),"",IF(A2091="","Add a date",IF(D2091="","Pick a category",IF(J2091="?","Category not on Categories tab",IF(AND(E2091&lt;&gt;"",F2091&lt;&gt;""),"Use In OR Out, not both",IF(AND(E2091="",F2091=""),"Add an amount",""))))))</f>
        <v/>
      </c>
    </row>
    <row r="2092" customFormat="false" ht="15" hidden="false" customHeight="false" outlineLevel="0" collapsed="false">
      <c r="A2092" s="9"/>
      <c r="B2092" s="10"/>
      <c r="C2092" s="10"/>
      <c r="D2092" s="10"/>
      <c r="E2092" s="11"/>
      <c r="F2092" s="11"/>
      <c r="G2092" s="10"/>
      <c r="H2092" s="10"/>
      <c r="I2092" s="10"/>
      <c r="J2092" s="12" t="str">
        <f aca="false">IF(D2092="","",IFERROR(INDEX(Categories!$B$2:$B$38,MATCH(D2092,Categories!$A$2:$A$38,0)),"?"))</f>
        <v/>
      </c>
      <c r="K2092" s="12" t="str">
        <f aca="false">IF(AND(A2092="",D2092="",E2092="",F2092=""),"",IF(A2092="","Add a date",IF(D2092="","Pick a category",IF(J2092="?","Category not on Categories tab",IF(AND(E2092&lt;&gt;"",F2092&lt;&gt;""),"Use In OR Out, not both",IF(AND(E2092="",F2092=""),"Add an amount",""))))))</f>
        <v/>
      </c>
    </row>
    <row r="2093" customFormat="false" ht="15" hidden="false" customHeight="false" outlineLevel="0" collapsed="false">
      <c r="A2093" s="9"/>
      <c r="B2093" s="10"/>
      <c r="C2093" s="10"/>
      <c r="D2093" s="10"/>
      <c r="E2093" s="11"/>
      <c r="F2093" s="11"/>
      <c r="G2093" s="10"/>
      <c r="H2093" s="10"/>
      <c r="I2093" s="10"/>
      <c r="J2093" s="12" t="str">
        <f aca="false">IF(D2093="","",IFERROR(INDEX(Categories!$B$2:$B$38,MATCH(D2093,Categories!$A$2:$A$38,0)),"?"))</f>
        <v/>
      </c>
      <c r="K2093" s="12" t="str">
        <f aca="false">IF(AND(A2093="",D2093="",E2093="",F2093=""),"",IF(A2093="","Add a date",IF(D2093="","Pick a category",IF(J2093="?","Category not on Categories tab",IF(AND(E2093&lt;&gt;"",F2093&lt;&gt;""),"Use In OR Out, not both",IF(AND(E2093="",F2093=""),"Add an amount",""))))))</f>
        <v/>
      </c>
    </row>
    <row r="2094" customFormat="false" ht="15" hidden="false" customHeight="false" outlineLevel="0" collapsed="false">
      <c r="A2094" s="9"/>
      <c r="B2094" s="10"/>
      <c r="C2094" s="10"/>
      <c r="D2094" s="10"/>
      <c r="E2094" s="11"/>
      <c r="F2094" s="11"/>
      <c r="G2094" s="10"/>
      <c r="H2094" s="10"/>
      <c r="I2094" s="10"/>
      <c r="J2094" s="12" t="str">
        <f aca="false">IF(D2094="","",IFERROR(INDEX(Categories!$B$2:$B$38,MATCH(D2094,Categories!$A$2:$A$38,0)),"?"))</f>
        <v/>
      </c>
      <c r="K2094" s="12" t="str">
        <f aca="false">IF(AND(A2094="",D2094="",E2094="",F2094=""),"",IF(A2094="","Add a date",IF(D2094="","Pick a category",IF(J2094="?","Category not on Categories tab",IF(AND(E2094&lt;&gt;"",F2094&lt;&gt;""),"Use In OR Out, not both",IF(AND(E2094="",F2094=""),"Add an amount",""))))))</f>
        <v/>
      </c>
    </row>
    <row r="2095" customFormat="false" ht="15" hidden="false" customHeight="false" outlineLevel="0" collapsed="false">
      <c r="A2095" s="9"/>
      <c r="B2095" s="10"/>
      <c r="C2095" s="10"/>
      <c r="D2095" s="10"/>
      <c r="E2095" s="11"/>
      <c r="F2095" s="11"/>
      <c r="G2095" s="10"/>
      <c r="H2095" s="10"/>
      <c r="I2095" s="10"/>
      <c r="J2095" s="12" t="str">
        <f aca="false">IF(D2095="","",IFERROR(INDEX(Categories!$B$2:$B$38,MATCH(D2095,Categories!$A$2:$A$38,0)),"?"))</f>
        <v/>
      </c>
      <c r="K2095" s="12" t="str">
        <f aca="false">IF(AND(A2095="",D2095="",E2095="",F2095=""),"",IF(A2095="","Add a date",IF(D2095="","Pick a category",IF(J2095="?","Category not on Categories tab",IF(AND(E2095&lt;&gt;"",F2095&lt;&gt;""),"Use In OR Out, not both",IF(AND(E2095="",F2095=""),"Add an amount",""))))))</f>
        <v/>
      </c>
    </row>
    <row r="2096" customFormat="false" ht="15" hidden="false" customHeight="false" outlineLevel="0" collapsed="false">
      <c r="A2096" s="9"/>
      <c r="B2096" s="10"/>
      <c r="C2096" s="10"/>
      <c r="D2096" s="10"/>
      <c r="E2096" s="11"/>
      <c r="F2096" s="11"/>
      <c r="G2096" s="10"/>
      <c r="H2096" s="10"/>
      <c r="I2096" s="10"/>
      <c r="J2096" s="12" t="str">
        <f aca="false">IF(D2096="","",IFERROR(INDEX(Categories!$B$2:$B$38,MATCH(D2096,Categories!$A$2:$A$38,0)),"?"))</f>
        <v/>
      </c>
      <c r="K2096" s="12" t="str">
        <f aca="false">IF(AND(A2096="",D2096="",E2096="",F2096=""),"",IF(A2096="","Add a date",IF(D2096="","Pick a category",IF(J2096="?","Category not on Categories tab",IF(AND(E2096&lt;&gt;"",F2096&lt;&gt;""),"Use In OR Out, not both",IF(AND(E2096="",F2096=""),"Add an amount",""))))))</f>
        <v/>
      </c>
    </row>
    <row r="2097" customFormat="false" ht="15" hidden="false" customHeight="false" outlineLevel="0" collapsed="false">
      <c r="A2097" s="9"/>
      <c r="B2097" s="10"/>
      <c r="C2097" s="10"/>
      <c r="D2097" s="10"/>
      <c r="E2097" s="11"/>
      <c r="F2097" s="11"/>
      <c r="G2097" s="10"/>
      <c r="H2097" s="10"/>
      <c r="I2097" s="10"/>
      <c r="J2097" s="12" t="str">
        <f aca="false">IF(D2097="","",IFERROR(INDEX(Categories!$B$2:$B$38,MATCH(D2097,Categories!$A$2:$A$38,0)),"?"))</f>
        <v/>
      </c>
      <c r="K2097" s="12" t="str">
        <f aca="false">IF(AND(A2097="",D2097="",E2097="",F2097=""),"",IF(A2097="","Add a date",IF(D2097="","Pick a category",IF(J2097="?","Category not on Categories tab",IF(AND(E2097&lt;&gt;"",F2097&lt;&gt;""),"Use In OR Out, not both",IF(AND(E2097="",F2097=""),"Add an amount",""))))))</f>
        <v/>
      </c>
    </row>
    <row r="2098" customFormat="false" ht="15" hidden="false" customHeight="false" outlineLevel="0" collapsed="false">
      <c r="A2098" s="9"/>
      <c r="B2098" s="10"/>
      <c r="C2098" s="10"/>
      <c r="D2098" s="10"/>
      <c r="E2098" s="11"/>
      <c r="F2098" s="11"/>
      <c r="G2098" s="10"/>
      <c r="H2098" s="10"/>
      <c r="I2098" s="10"/>
      <c r="J2098" s="12" t="str">
        <f aca="false">IF(D2098="","",IFERROR(INDEX(Categories!$B$2:$B$38,MATCH(D2098,Categories!$A$2:$A$38,0)),"?"))</f>
        <v/>
      </c>
      <c r="K2098" s="12" t="str">
        <f aca="false">IF(AND(A2098="",D2098="",E2098="",F2098=""),"",IF(A2098="","Add a date",IF(D2098="","Pick a category",IF(J2098="?","Category not on Categories tab",IF(AND(E2098&lt;&gt;"",F2098&lt;&gt;""),"Use In OR Out, not both",IF(AND(E2098="",F2098=""),"Add an amount",""))))))</f>
        <v/>
      </c>
    </row>
    <row r="2099" customFormat="false" ht="15" hidden="false" customHeight="false" outlineLevel="0" collapsed="false">
      <c r="A2099" s="9"/>
      <c r="B2099" s="10"/>
      <c r="C2099" s="10"/>
      <c r="D2099" s="10"/>
      <c r="E2099" s="11"/>
      <c r="F2099" s="11"/>
      <c r="G2099" s="10"/>
      <c r="H2099" s="10"/>
      <c r="I2099" s="10"/>
      <c r="J2099" s="12" t="str">
        <f aca="false">IF(D2099="","",IFERROR(INDEX(Categories!$B$2:$B$38,MATCH(D2099,Categories!$A$2:$A$38,0)),"?"))</f>
        <v/>
      </c>
      <c r="K2099" s="12" t="str">
        <f aca="false">IF(AND(A2099="",D2099="",E2099="",F2099=""),"",IF(A2099="","Add a date",IF(D2099="","Pick a category",IF(J2099="?","Category not on Categories tab",IF(AND(E2099&lt;&gt;"",F2099&lt;&gt;""),"Use In OR Out, not both",IF(AND(E2099="",F2099=""),"Add an amount",""))))))</f>
        <v/>
      </c>
    </row>
    <row r="2100" customFormat="false" ht="15" hidden="false" customHeight="false" outlineLevel="0" collapsed="false">
      <c r="A2100" s="9"/>
      <c r="B2100" s="10"/>
      <c r="C2100" s="10"/>
      <c r="D2100" s="10"/>
      <c r="E2100" s="11"/>
      <c r="F2100" s="11"/>
      <c r="G2100" s="10"/>
      <c r="H2100" s="10"/>
      <c r="I2100" s="10"/>
      <c r="J2100" s="12" t="str">
        <f aca="false">IF(D2100="","",IFERROR(INDEX(Categories!$B$2:$B$38,MATCH(D2100,Categories!$A$2:$A$38,0)),"?"))</f>
        <v/>
      </c>
      <c r="K2100" s="12" t="str">
        <f aca="false">IF(AND(A2100="",D2100="",E2100="",F2100=""),"",IF(A2100="","Add a date",IF(D2100="","Pick a category",IF(J2100="?","Category not on Categories tab",IF(AND(E2100&lt;&gt;"",F2100&lt;&gt;""),"Use In OR Out, not both",IF(AND(E2100="",F2100=""),"Add an amount",""))))))</f>
        <v/>
      </c>
    </row>
    <row r="2101" customFormat="false" ht="15" hidden="false" customHeight="false" outlineLevel="0" collapsed="false">
      <c r="A2101" s="9"/>
      <c r="B2101" s="10"/>
      <c r="C2101" s="10"/>
      <c r="D2101" s="10"/>
      <c r="E2101" s="11"/>
      <c r="F2101" s="11"/>
      <c r="G2101" s="10"/>
      <c r="H2101" s="10"/>
      <c r="I2101" s="10"/>
      <c r="J2101" s="12" t="str">
        <f aca="false">IF(D2101="","",IFERROR(INDEX(Categories!$B$2:$B$38,MATCH(D2101,Categories!$A$2:$A$38,0)),"?"))</f>
        <v/>
      </c>
      <c r="K2101" s="12" t="str">
        <f aca="false">IF(AND(A2101="",D2101="",E2101="",F2101=""),"",IF(A2101="","Add a date",IF(D2101="","Pick a category",IF(J2101="?","Category not on Categories tab",IF(AND(E2101&lt;&gt;"",F2101&lt;&gt;""),"Use In OR Out, not both",IF(AND(E2101="",F2101=""),"Add an amount",""))))))</f>
        <v/>
      </c>
    </row>
    <row r="2102" customFormat="false" ht="15" hidden="false" customHeight="false" outlineLevel="0" collapsed="false">
      <c r="A2102" s="9"/>
      <c r="B2102" s="10"/>
      <c r="C2102" s="10"/>
      <c r="D2102" s="10"/>
      <c r="E2102" s="11"/>
      <c r="F2102" s="11"/>
      <c r="G2102" s="10"/>
      <c r="H2102" s="10"/>
      <c r="I2102" s="10"/>
      <c r="J2102" s="12" t="str">
        <f aca="false">IF(D2102="","",IFERROR(INDEX(Categories!$B$2:$B$38,MATCH(D2102,Categories!$A$2:$A$38,0)),"?"))</f>
        <v/>
      </c>
      <c r="K2102" s="12" t="str">
        <f aca="false">IF(AND(A2102="",D2102="",E2102="",F2102=""),"",IF(A2102="","Add a date",IF(D2102="","Pick a category",IF(J2102="?","Category not on Categories tab",IF(AND(E2102&lt;&gt;"",F2102&lt;&gt;""),"Use In OR Out, not both",IF(AND(E2102="",F2102=""),"Add an amount",""))))))</f>
        <v/>
      </c>
    </row>
    <row r="2103" customFormat="false" ht="15" hidden="false" customHeight="false" outlineLevel="0" collapsed="false">
      <c r="A2103" s="9"/>
      <c r="B2103" s="10"/>
      <c r="C2103" s="10"/>
      <c r="D2103" s="10"/>
      <c r="E2103" s="11"/>
      <c r="F2103" s="11"/>
      <c r="G2103" s="10"/>
      <c r="H2103" s="10"/>
      <c r="I2103" s="10"/>
      <c r="J2103" s="12" t="str">
        <f aca="false">IF(D2103="","",IFERROR(INDEX(Categories!$B$2:$B$38,MATCH(D2103,Categories!$A$2:$A$38,0)),"?"))</f>
        <v/>
      </c>
      <c r="K2103" s="12" t="str">
        <f aca="false">IF(AND(A2103="",D2103="",E2103="",F2103=""),"",IF(A2103="","Add a date",IF(D2103="","Pick a category",IF(J2103="?","Category not on Categories tab",IF(AND(E2103&lt;&gt;"",F2103&lt;&gt;""),"Use In OR Out, not both",IF(AND(E2103="",F2103=""),"Add an amount",""))))))</f>
        <v/>
      </c>
    </row>
    <row r="2104" customFormat="false" ht="15" hidden="false" customHeight="false" outlineLevel="0" collapsed="false">
      <c r="A2104" s="9"/>
      <c r="B2104" s="10"/>
      <c r="C2104" s="10"/>
      <c r="D2104" s="10"/>
      <c r="E2104" s="11"/>
      <c r="F2104" s="11"/>
      <c r="G2104" s="10"/>
      <c r="H2104" s="10"/>
      <c r="I2104" s="10"/>
      <c r="J2104" s="12" t="str">
        <f aca="false">IF(D2104="","",IFERROR(INDEX(Categories!$B$2:$B$38,MATCH(D2104,Categories!$A$2:$A$38,0)),"?"))</f>
        <v/>
      </c>
      <c r="K2104" s="12" t="str">
        <f aca="false">IF(AND(A2104="",D2104="",E2104="",F2104=""),"",IF(A2104="","Add a date",IF(D2104="","Pick a category",IF(J2104="?","Category not on Categories tab",IF(AND(E2104&lt;&gt;"",F2104&lt;&gt;""),"Use In OR Out, not both",IF(AND(E2104="",F2104=""),"Add an amount",""))))))</f>
        <v/>
      </c>
    </row>
    <row r="2105" customFormat="false" ht="15" hidden="false" customHeight="false" outlineLevel="0" collapsed="false">
      <c r="A2105" s="9"/>
      <c r="B2105" s="10"/>
      <c r="C2105" s="10"/>
      <c r="D2105" s="10"/>
      <c r="E2105" s="11"/>
      <c r="F2105" s="11"/>
      <c r="G2105" s="10"/>
      <c r="H2105" s="10"/>
      <c r="I2105" s="10"/>
      <c r="J2105" s="12" t="str">
        <f aca="false">IF(D2105="","",IFERROR(INDEX(Categories!$B$2:$B$38,MATCH(D2105,Categories!$A$2:$A$38,0)),"?"))</f>
        <v/>
      </c>
      <c r="K2105" s="12" t="str">
        <f aca="false">IF(AND(A2105="",D2105="",E2105="",F2105=""),"",IF(A2105="","Add a date",IF(D2105="","Pick a category",IF(J2105="?","Category not on Categories tab",IF(AND(E2105&lt;&gt;"",F2105&lt;&gt;""),"Use In OR Out, not both",IF(AND(E2105="",F2105=""),"Add an amount",""))))))</f>
        <v/>
      </c>
    </row>
    <row r="2106" customFormat="false" ht="15" hidden="false" customHeight="false" outlineLevel="0" collapsed="false">
      <c r="A2106" s="9"/>
      <c r="B2106" s="10"/>
      <c r="C2106" s="10"/>
      <c r="D2106" s="10"/>
      <c r="E2106" s="11"/>
      <c r="F2106" s="11"/>
      <c r="G2106" s="10"/>
      <c r="H2106" s="10"/>
      <c r="I2106" s="10"/>
      <c r="J2106" s="12" t="str">
        <f aca="false">IF(D2106="","",IFERROR(INDEX(Categories!$B$2:$B$38,MATCH(D2106,Categories!$A$2:$A$38,0)),"?"))</f>
        <v/>
      </c>
      <c r="K2106" s="12" t="str">
        <f aca="false">IF(AND(A2106="",D2106="",E2106="",F2106=""),"",IF(A2106="","Add a date",IF(D2106="","Pick a category",IF(J2106="?","Category not on Categories tab",IF(AND(E2106&lt;&gt;"",F2106&lt;&gt;""),"Use In OR Out, not both",IF(AND(E2106="",F2106=""),"Add an amount",""))))))</f>
        <v/>
      </c>
    </row>
    <row r="2107" customFormat="false" ht="15" hidden="false" customHeight="false" outlineLevel="0" collapsed="false">
      <c r="A2107" s="9"/>
      <c r="B2107" s="10"/>
      <c r="C2107" s="10"/>
      <c r="D2107" s="10"/>
      <c r="E2107" s="11"/>
      <c r="F2107" s="11"/>
      <c r="G2107" s="10"/>
      <c r="H2107" s="10"/>
      <c r="I2107" s="10"/>
      <c r="J2107" s="12" t="str">
        <f aca="false">IF(D2107="","",IFERROR(INDEX(Categories!$B$2:$B$38,MATCH(D2107,Categories!$A$2:$A$38,0)),"?"))</f>
        <v/>
      </c>
      <c r="K2107" s="12" t="str">
        <f aca="false">IF(AND(A2107="",D2107="",E2107="",F2107=""),"",IF(A2107="","Add a date",IF(D2107="","Pick a category",IF(J2107="?","Category not on Categories tab",IF(AND(E2107&lt;&gt;"",F2107&lt;&gt;""),"Use In OR Out, not both",IF(AND(E2107="",F2107=""),"Add an amount",""))))))</f>
        <v/>
      </c>
    </row>
    <row r="2108" customFormat="false" ht="15" hidden="false" customHeight="false" outlineLevel="0" collapsed="false">
      <c r="A2108" s="9"/>
      <c r="B2108" s="10"/>
      <c r="C2108" s="10"/>
      <c r="D2108" s="10"/>
      <c r="E2108" s="11"/>
      <c r="F2108" s="11"/>
      <c r="G2108" s="10"/>
      <c r="H2108" s="10"/>
      <c r="I2108" s="10"/>
      <c r="J2108" s="12" t="str">
        <f aca="false">IF(D2108="","",IFERROR(INDEX(Categories!$B$2:$B$38,MATCH(D2108,Categories!$A$2:$A$38,0)),"?"))</f>
        <v/>
      </c>
      <c r="K2108" s="12" t="str">
        <f aca="false">IF(AND(A2108="",D2108="",E2108="",F2108=""),"",IF(A2108="","Add a date",IF(D2108="","Pick a category",IF(J2108="?","Category not on Categories tab",IF(AND(E2108&lt;&gt;"",F2108&lt;&gt;""),"Use In OR Out, not both",IF(AND(E2108="",F2108=""),"Add an amount",""))))))</f>
        <v/>
      </c>
    </row>
    <row r="2109" customFormat="false" ht="15" hidden="false" customHeight="false" outlineLevel="0" collapsed="false">
      <c r="A2109" s="9"/>
      <c r="B2109" s="10"/>
      <c r="C2109" s="10"/>
      <c r="D2109" s="10"/>
      <c r="E2109" s="11"/>
      <c r="F2109" s="11"/>
      <c r="G2109" s="10"/>
      <c r="H2109" s="10"/>
      <c r="I2109" s="10"/>
      <c r="J2109" s="12" t="str">
        <f aca="false">IF(D2109="","",IFERROR(INDEX(Categories!$B$2:$B$38,MATCH(D2109,Categories!$A$2:$A$38,0)),"?"))</f>
        <v/>
      </c>
      <c r="K2109" s="12" t="str">
        <f aca="false">IF(AND(A2109="",D2109="",E2109="",F2109=""),"",IF(A2109="","Add a date",IF(D2109="","Pick a category",IF(J2109="?","Category not on Categories tab",IF(AND(E2109&lt;&gt;"",F2109&lt;&gt;""),"Use In OR Out, not both",IF(AND(E2109="",F2109=""),"Add an amount",""))))))</f>
        <v/>
      </c>
    </row>
    <row r="2110" customFormat="false" ht="15" hidden="false" customHeight="false" outlineLevel="0" collapsed="false">
      <c r="A2110" s="9"/>
      <c r="B2110" s="10"/>
      <c r="C2110" s="10"/>
      <c r="D2110" s="10"/>
      <c r="E2110" s="11"/>
      <c r="F2110" s="11"/>
      <c r="G2110" s="10"/>
      <c r="H2110" s="10"/>
      <c r="I2110" s="10"/>
      <c r="J2110" s="12" t="str">
        <f aca="false">IF(D2110="","",IFERROR(INDEX(Categories!$B$2:$B$38,MATCH(D2110,Categories!$A$2:$A$38,0)),"?"))</f>
        <v/>
      </c>
      <c r="K2110" s="12" t="str">
        <f aca="false">IF(AND(A2110="",D2110="",E2110="",F2110=""),"",IF(A2110="","Add a date",IF(D2110="","Pick a category",IF(J2110="?","Category not on Categories tab",IF(AND(E2110&lt;&gt;"",F2110&lt;&gt;""),"Use In OR Out, not both",IF(AND(E2110="",F2110=""),"Add an amount",""))))))</f>
        <v/>
      </c>
    </row>
    <row r="2111" customFormat="false" ht="15" hidden="false" customHeight="false" outlineLevel="0" collapsed="false">
      <c r="A2111" s="9"/>
      <c r="B2111" s="10"/>
      <c r="C2111" s="10"/>
      <c r="D2111" s="10"/>
      <c r="E2111" s="11"/>
      <c r="F2111" s="11"/>
      <c r="G2111" s="10"/>
      <c r="H2111" s="10"/>
      <c r="I2111" s="10"/>
      <c r="J2111" s="12" t="str">
        <f aca="false">IF(D2111="","",IFERROR(INDEX(Categories!$B$2:$B$38,MATCH(D2111,Categories!$A$2:$A$38,0)),"?"))</f>
        <v/>
      </c>
      <c r="K2111" s="12" t="str">
        <f aca="false">IF(AND(A2111="",D2111="",E2111="",F2111=""),"",IF(A2111="","Add a date",IF(D2111="","Pick a category",IF(J2111="?","Category not on Categories tab",IF(AND(E2111&lt;&gt;"",F2111&lt;&gt;""),"Use In OR Out, not both",IF(AND(E2111="",F2111=""),"Add an amount",""))))))</f>
        <v/>
      </c>
    </row>
    <row r="2112" customFormat="false" ht="15" hidden="false" customHeight="false" outlineLevel="0" collapsed="false">
      <c r="A2112" s="9"/>
      <c r="B2112" s="10"/>
      <c r="C2112" s="10"/>
      <c r="D2112" s="10"/>
      <c r="E2112" s="11"/>
      <c r="F2112" s="11"/>
      <c r="G2112" s="10"/>
      <c r="H2112" s="10"/>
      <c r="I2112" s="10"/>
      <c r="J2112" s="12" t="str">
        <f aca="false">IF(D2112="","",IFERROR(INDEX(Categories!$B$2:$B$38,MATCH(D2112,Categories!$A$2:$A$38,0)),"?"))</f>
        <v/>
      </c>
      <c r="K2112" s="12" t="str">
        <f aca="false">IF(AND(A2112="",D2112="",E2112="",F2112=""),"",IF(A2112="","Add a date",IF(D2112="","Pick a category",IF(J2112="?","Category not on Categories tab",IF(AND(E2112&lt;&gt;"",F2112&lt;&gt;""),"Use In OR Out, not both",IF(AND(E2112="",F2112=""),"Add an amount",""))))))</f>
        <v/>
      </c>
    </row>
    <row r="2113" customFormat="false" ht="15" hidden="false" customHeight="false" outlineLevel="0" collapsed="false">
      <c r="A2113" s="9"/>
      <c r="B2113" s="10"/>
      <c r="C2113" s="10"/>
      <c r="D2113" s="10"/>
      <c r="E2113" s="11"/>
      <c r="F2113" s="11"/>
      <c r="G2113" s="10"/>
      <c r="H2113" s="10"/>
      <c r="I2113" s="10"/>
      <c r="J2113" s="12" t="str">
        <f aca="false">IF(D2113="","",IFERROR(INDEX(Categories!$B$2:$B$38,MATCH(D2113,Categories!$A$2:$A$38,0)),"?"))</f>
        <v/>
      </c>
      <c r="K2113" s="12" t="str">
        <f aca="false">IF(AND(A2113="",D2113="",E2113="",F2113=""),"",IF(A2113="","Add a date",IF(D2113="","Pick a category",IF(J2113="?","Category not on Categories tab",IF(AND(E2113&lt;&gt;"",F2113&lt;&gt;""),"Use In OR Out, not both",IF(AND(E2113="",F2113=""),"Add an amount",""))))))</f>
        <v/>
      </c>
    </row>
    <row r="2114" customFormat="false" ht="15" hidden="false" customHeight="false" outlineLevel="0" collapsed="false">
      <c r="A2114" s="9"/>
      <c r="B2114" s="10"/>
      <c r="C2114" s="10"/>
      <c r="D2114" s="10"/>
      <c r="E2114" s="11"/>
      <c r="F2114" s="11"/>
      <c r="G2114" s="10"/>
      <c r="H2114" s="10"/>
      <c r="I2114" s="10"/>
      <c r="J2114" s="12" t="str">
        <f aca="false">IF(D2114="","",IFERROR(INDEX(Categories!$B$2:$B$38,MATCH(D2114,Categories!$A$2:$A$38,0)),"?"))</f>
        <v/>
      </c>
      <c r="K2114" s="12" t="str">
        <f aca="false">IF(AND(A2114="",D2114="",E2114="",F2114=""),"",IF(A2114="","Add a date",IF(D2114="","Pick a category",IF(J2114="?","Category not on Categories tab",IF(AND(E2114&lt;&gt;"",F2114&lt;&gt;""),"Use In OR Out, not both",IF(AND(E2114="",F2114=""),"Add an amount",""))))))</f>
        <v/>
      </c>
    </row>
    <row r="2115" customFormat="false" ht="15" hidden="false" customHeight="false" outlineLevel="0" collapsed="false">
      <c r="A2115" s="9"/>
      <c r="B2115" s="10"/>
      <c r="C2115" s="10"/>
      <c r="D2115" s="10"/>
      <c r="E2115" s="11"/>
      <c r="F2115" s="11"/>
      <c r="G2115" s="10"/>
      <c r="H2115" s="10"/>
      <c r="I2115" s="10"/>
      <c r="J2115" s="12" t="str">
        <f aca="false">IF(D2115="","",IFERROR(INDEX(Categories!$B$2:$B$38,MATCH(D2115,Categories!$A$2:$A$38,0)),"?"))</f>
        <v/>
      </c>
      <c r="K2115" s="12" t="str">
        <f aca="false">IF(AND(A2115="",D2115="",E2115="",F2115=""),"",IF(A2115="","Add a date",IF(D2115="","Pick a category",IF(J2115="?","Category not on Categories tab",IF(AND(E2115&lt;&gt;"",F2115&lt;&gt;""),"Use In OR Out, not both",IF(AND(E2115="",F2115=""),"Add an amount",""))))))</f>
        <v/>
      </c>
    </row>
    <row r="2116" customFormat="false" ht="15" hidden="false" customHeight="false" outlineLevel="0" collapsed="false">
      <c r="A2116" s="9"/>
      <c r="B2116" s="10"/>
      <c r="C2116" s="10"/>
      <c r="D2116" s="10"/>
      <c r="E2116" s="11"/>
      <c r="F2116" s="11"/>
      <c r="G2116" s="10"/>
      <c r="H2116" s="10"/>
      <c r="I2116" s="10"/>
      <c r="J2116" s="12" t="str">
        <f aca="false">IF(D2116="","",IFERROR(INDEX(Categories!$B$2:$B$38,MATCH(D2116,Categories!$A$2:$A$38,0)),"?"))</f>
        <v/>
      </c>
      <c r="K2116" s="12" t="str">
        <f aca="false">IF(AND(A2116="",D2116="",E2116="",F2116=""),"",IF(A2116="","Add a date",IF(D2116="","Pick a category",IF(J2116="?","Category not on Categories tab",IF(AND(E2116&lt;&gt;"",F2116&lt;&gt;""),"Use In OR Out, not both",IF(AND(E2116="",F2116=""),"Add an amount",""))))))</f>
        <v/>
      </c>
    </row>
    <row r="2117" customFormat="false" ht="15" hidden="false" customHeight="false" outlineLevel="0" collapsed="false">
      <c r="A2117" s="9"/>
      <c r="B2117" s="10"/>
      <c r="C2117" s="10"/>
      <c r="D2117" s="10"/>
      <c r="E2117" s="11"/>
      <c r="F2117" s="11"/>
      <c r="G2117" s="10"/>
      <c r="H2117" s="10"/>
      <c r="I2117" s="10"/>
      <c r="J2117" s="12" t="str">
        <f aca="false">IF(D2117="","",IFERROR(INDEX(Categories!$B$2:$B$38,MATCH(D2117,Categories!$A$2:$A$38,0)),"?"))</f>
        <v/>
      </c>
      <c r="K2117" s="12" t="str">
        <f aca="false">IF(AND(A2117="",D2117="",E2117="",F2117=""),"",IF(A2117="","Add a date",IF(D2117="","Pick a category",IF(J2117="?","Category not on Categories tab",IF(AND(E2117&lt;&gt;"",F2117&lt;&gt;""),"Use In OR Out, not both",IF(AND(E2117="",F2117=""),"Add an amount",""))))))</f>
        <v/>
      </c>
    </row>
    <row r="2118" customFormat="false" ht="15" hidden="false" customHeight="false" outlineLevel="0" collapsed="false">
      <c r="A2118" s="9"/>
      <c r="B2118" s="10"/>
      <c r="C2118" s="10"/>
      <c r="D2118" s="10"/>
      <c r="E2118" s="11"/>
      <c r="F2118" s="11"/>
      <c r="G2118" s="10"/>
      <c r="H2118" s="10"/>
      <c r="I2118" s="10"/>
      <c r="J2118" s="12" t="str">
        <f aca="false">IF(D2118="","",IFERROR(INDEX(Categories!$B$2:$B$38,MATCH(D2118,Categories!$A$2:$A$38,0)),"?"))</f>
        <v/>
      </c>
      <c r="K2118" s="12" t="str">
        <f aca="false">IF(AND(A2118="",D2118="",E2118="",F2118=""),"",IF(A2118="","Add a date",IF(D2118="","Pick a category",IF(J2118="?","Category not on Categories tab",IF(AND(E2118&lt;&gt;"",F2118&lt;&gt;""),"Use In OR Out, not both",IF(AND(E2118="",F2118=""),"Add an amount",""))))))</f>
        <v/>
      </c>
    </row>
    <row r="2119" customFormat="false" ht="15" hidden="false" customHeight="false" outlineLevel="0" collapsed="false">
      <c r="A2119" s="9"/>
      <c r="B2119" s="10"/>
      <c r="C2119" s="10"/>
      <c r="D2119" s="10"/>
      <c r="E2119" s="11"/>
      <c r="F2119" s="11"/>
      <c r="G2119" s="10"/>
      <c r="H2119" s="10"/>
      <c r="I2119" s="10"/>
      <c r="J2119" s="12" t="str">
        <f aca="false">IF(D2119="","",IFERROR(INDEX(Categories!$B$2:$B$38,MATCH(D2119,Categories!$A$2:$A$38,0)),"?"))</f>
        <v/>
      </c>
      <c r="K2119" s="12" t="str">
        <f aca="false">IF(AND(A2119="",D2119="",E2119="",F2119=""),"",IF(A2119="","Add a date",IF(D2119="","Pick a category",IF(J2119="?","Category not on Categories tab",IF(AND(E2119&lt;&gt;"",F2119&lt;&gt;""),"Use In OR Out, not both",IF(AND(E2119="",F2119=""),"Add an amount",""))))))</f>
        <v/>
      </c>
    </row>
    <row r="2120" customFormat="false" ht="15" hidden="false" customHeight="false" outlineLevel="0" collapsed="false">
      <c r="A2120" s="9"/>
      <c r="B2120" s="10"/>
      <c r="C2120" s="10"/>
      <c r="D2120" s="10"/>
      <c r="E2120" s="11"/>
      <c r="F2120" s="11"/>
      <c r="G2120" s="10"/>
      <c r="H2120" s="10"/>
      <c r="I2120" s="10"/>
      <c r="J2120" s="12" t="str">
        <f aca="false">IF(D2120="","",IFERROR(INDEX(Categories!$B$2:$B$38,MATCH(D2120,Categories!$A$2:$A$38,0)),"?"))</f>
        <v/>
      </c>
      <c r="K2120" s="12" t="str">
        <f aca="false">IF(AND(A2120="",D2120="",E2120="",F2120=""),"",IF(A2120="","Add a date",IF(D2120="","Pick a category",IF(J2120="?","Category not on Categories tab",IF(AND(E2120&lt;&gt;"",F2120&lt;&gt;""),"Use In OR Out, not both",IF(AND(E2120="",F2120=""),"Add an amount",""))))))</f>
        <v/>
      </c>
    </row>
    <row r="2121" customFormat="false" ht="15" hidden="false" customHeight="false" outlineLevel="0" collapsed="false">
      <c r="A2121" s="9"/>
      <c r="B2121" s="10"/>
      <c r="C2121" s="10"/>
      <c r="D2121" s="10"/>
      <c r="E2121" s="11"/>
      <c r="F2121" s="11"/>
      <c r="G2121" s="10"/>
      <c r="H2121" s="10"/>
      <c r="I2121" s="10"/>
      <c r="J2121" s="12" t="str">
        <f aca="false">IF(D2121="","",IFERROR(INDEX(Categories!$B$2:$B$38,MATCH(D2121,Categories!$A$2:$A$38,0)),"?"))</f>
        <v/>
      </c>
      <c r="K2121" s="12" t="str">
        <f aca="false">IF(AND(A2121="",D2121="",E2121="",F2121=""),"",IF(A2121="","Add a date",IF(D2121="","Pick a category",IF(J2121="?","Category not on Categories tab",IF(AND(E2121&lt;&gt;"",F2121&lt;&gt;""),"Use In OR Out, not both",IF(AND(E2121="",F2121=""),"Add an amount",""))))))</f>
        <v/>
      </c>
    </row>
    <row r="2122" customFormat="false" ht="15" hidden="false" customHeight="false" outlineLevel="0" collapsed="false">
      <c r="A2122" s="9"/>
      <c r="B2122" s="10"/>
      <c r="C2122" s="10"/>
      <c r="D2122" s="10"/>
      <c r="E2122" s="11"/>
      <c r="F2122" s="11"/>
      <c r="G2122" s="10"/>
      <c r="H2122" s="10"/>
      <c r="I2122" s="10"/>
      <c r="J2122" s="12" t="str">
        <f aca="false">IF(D2122="","",IFERROR(INDEX(Categories!$B$2:$B$38,MATCH(D2122,Categories!$A$2:$A$38,0)),"?"))</f>
        <v/>
      </c>
      <c r="K2122" s="12" t="str">
        <f aca="false">IF(AND(A2122="",D2122="",E2122="",F2122=""),"",IF(A2122="","Add a date",IF(D2122="","Pick a category",IF(J2122="?","Category not on Categories tab",IF(AND(E2122&lt;&gt;"",F2122&lt;&gt;""),"Use In OR Out, not both",IF(AND(E2122="",F2122=""),"Add an amount",""))))))</f>
        <v/>
      </c>
    </row>
    <row r="2123" customFormat="false" ht="15" hidden="false" customHeight="false" outlineLevel="0" collapsed="false">
      <c r="A2123" s="9"/>
      <c r="B2123" s="10"/>
      <c r="C2123" s="10"/>
      <c r="D2123" s="10"/>
      <c r="E2123" s="11"/>
      <c r="F2123" s="11"/>
      <c r="G2123" s="10"/>
      <c r="H2123" s="10"/>
      <c r="I2123" s="10"/>
      <c r="J2123" s="12" t="str">
        <f aca="false">IF(D2123="","",IFERROR(INDEX(Categories!$B$2:$B$38,MATCH(D2123,Categories!$A$2:$A$38,0)),"?"))</f>
        <v/>
      </c>
      <c r="K2123" s="12" t="str">
        <f aca="false">IF(AND(A2123="",D2123="",E2123="",F2123=""),"",IF(A2123="","Add a date",IF(D2123="","Pick a category",IF(J2123="?","Category not on Categories tab",IF(AND(E2123&lt;&gt;"",F2123&lt;&gt;""),"Use In OR Out, not both",IF(AND(E2123="",F2123=""),"Add an amount",""))))))</f>
        <v/>
      </c>
    </row>
    <row r="2124" customFormat="false" ht="15" hidden="false" customHeight="false" outlineLevel="0" collapsed="false">
      <c r="A2124" s="9"/>
      <c r="B2124" s="10"/>
      <c r="C2124" s="10"/>
      <c r="D2124" s="10"/>
      <c r="E2124" s="11"/>
      <c r="F2124" s="11"/>
      <c r="G2124" s="10"/>
      <c r="H2124" s="10"/>
      <c r="I2124" s="10"/>
      <c r="J2124" s="12" t="str">
        <f aca="false">IF(D2124="","",IFERROR(INDEX(Categories!$B$2:$B$38,MATCH(D2124,Categories!$A$2:$A$38,0)),"?"))</f>
        <v/>
      </c>
      <c r="K2124" s="12" t="str">
        <f aca="false">IF(AND(A2124="",D2124="",E2124="",F2124=""),"",IF(A2124="","Add a date",IF(D2124="","Pick a category",IF(J2124="?","Category not on Categories tab",IF(AND(E2124&lt;&gt;"",F2124&lt;&gt;""),"Use In OR Out, not both",IF(AND(E2124="",F2124=""),"Add an amount",""))))))</f>
        <v/>
      </c>
    </row>
    <row r="2125" customFormat="false" ht="15" hidden="false" customHeight="false" outlineLevel="0" collapsed="false">
      <c r="A2125" s="9"/>
      <c r="B2125" s="10"/>
      <c r="C2125" s="10"/>
      <c r="D2125" s="10"/>
      <c r="E2125" s="11"/>
      <c r="F2125" s="11"/>
      <c r="G2125" s="10"/>
      <c r="H2125" s="10"/>
      <c r="I2125" s="10"/>
      <c r="J2125" s="12" t="str">
        <f aca="false">IF(D2125="","",IFERROR(INDEX(Categories!$B$2:$B$38,MATCH(D2125,Categories!$A$2:$A$38,0)),"?"))</f>
        <v/>
      </c>
      <c r="K2125" s="12" t="str">
        <f aca="false">IF(AND(A2125="",D2125="",E2125="",F2125=""),"",IF(A2125="","Add a date",IF(D2125="","Pick a category",IF(J2125="?","Category not on Categories tab",IF(AND(E2125&lt;&gt;"",F2125&lt;&gt;""),"Use In OR Out, not both",IF(AND(E2125="",F2125=""),"Add an amount",""))))))</f>
        <v/>
      </c>
    </row>
    <row r="2126" customFormat="false" ht="15" hidden="false" customHeight="false" outlineLevel="0" collapsed="false">
      <c r="A2126" s="9"/>
      <c r="B2126" s="10"/>
      <c r="C2126" s="10"/>
      <c r="D2126" s="10"/>
      <c r="E2126" s="11"/>
      <c r="F2126" s="11"/>
      <c r="G2126" s="10"/>
      <c r="H2126" s="10"/>
      <c r="I2126" s="10"/>
      <c r="J2126" s="12" t="str">
        <f aca="false">IF(D2126="","",IFERROR(INDEX(Categories!$B$2:$B$38,MATCH(D2126,Categories!$A$2:$A$38,0)),"?"))</f>
        <v/>
      </c>
      <c r="K2126" s="12" t="str">
        <f aca="false">IF(AND(A2126="",D2126="",E2126="",F2126=""),"",IF(A2126="","Add a date",IF(D2126="","Pick a category",IF(J2126="?","Category not on Categories tab",IF(AND(E2126&lt;&gt;"",F2126&lt;&gt;""),"Use In OR Out, not both",IF(AND(E2126="",F2126=""),"Add an amount",""))))))</f>
        <v/>
      </c>
    </row>
    <row r="2127" customFormat="false" ht="15" hidden="false" customHeight="false" outlineLevel="0" collapsed="false">
      <c r="A2127" s="9"/>
      <c r="B2127" s="10"/>
      <c r="C2127" s="10"/>
      <c r="D2127" s="10"/>
      <c r="E2127" s="11"/>
      <c r="F2127" s="11"/>
      <c r="G2127" s="10"/>
      <c r="H2127" s="10"/>
      <c r="I2127" s="10"/>
      <c r="J2127" s="12" t="str">
        <f aca="false">IF(D2127="","",IFERROR(INDEX(Categories!$B$2:$B$38,MATCH(D2127,Categories!$A$2:$A$38,0)),"?"))</f>
        <v/>
      </c>
      <c r="K2127" s="12" t="str">
        <f aca="false">IF(AND(A2127="",D2127="",E2127="",F2127=""),"",IF(A2127="","Add a date",IF(D2127="","Pick a category",IF(J2127="?","Category not on Categories tab",IF(AND(E2127&lt;&gt;"",F2127&lt;&gt;""),"Use In OR Out, not both",IF(AND(E2127="",F2127=""),"Add an amount",""))))))</f>
        <v/>
      </c>
    </row>
    <row r="2128" customFormat="false" ht="15" hidden="false" customHeight="false" outlineLevel="0" collapsed="false">
      <c r="A2128" s="9"/>
      <c r="B2128" s="10"/>
      <c r="C2128" s="10"/>
      <c r="D2128" s="10"/>
      <c r="E2128" s="11"/>
      <c r="F2128" s="11"/>
      <c r="G2128" s="10"/>
      <c r="H2128" s="10"/>
      <c r="I2128" s="10"/>
      <c r="J2128" s="12" t="str">
        <f aca="false">IF(D2128="","",IFERROR(INDEX(Categories!$B$2:$B$38,MATCH(D2128,Categories!$A$2:$A$38,0)),"?"))</f>
        <v/>
      </c>
      <c r="K2128" s="12" t="str">
        <f aca="false">IF(AND(A2128="",D2128="",E2128="",F2128=""),"",IF(A2128="","Add a date",IF(D2128="","Pick a category",IF(J2128="?","Category not on Categories tab",IF(AND(E2128&lt;&gt;"",F2128&lt;&gt;""),"Use In OR Out, not both",IF(AND(E2128="",F2128=""),"Add an amount",""))))))</f>
        <v/>
      </c>
    </row>
    <row r="2129" customFormat="false" ht="15" hidden="false" customHeight="false" outlineLevel="0" collapsed="false">
      <c r="A2129" s="9"/>
      <c r="B2129" s="10"/>
      <c r="C2129" s="10"/>
      <c r="D2129" s="10"/>
      <c r="E2129" s="11"/>
      <c r="F2129" s="11"/>
      <c r="G2129" s="10"/>
      <c r="H2129" s="10"/>
      <c r="I2129" s="10"/>
      <c r="J2129" s="12" t="str">
        <f aca="false">IF(D2129="","",IFERROR(INDEX(Categories!$B$2:$B$38,MATCH(D2129,Categories!$A$2:$A$38,0)),"?"))</f>
        <v/>
      </c>
      <c r="K2129" s="12" t="str">
        <f aca="false">IF(AND(A2129="",D2129="",E2129="",F2129=""),"",IF(A2129="","Add a date",IF(D2129="","Pick a category",IF(J2129="?","Category not on Categories tab",IF(AND(E2129&lt;&gt;"",F2129&lt;&gt;""),"Use In OR Out, not both",IF(AND(E2129="",F2129=""),"Add an amount",""))))))</f>
        <v/>
      </c>
    </row>
    <row r="2130" customFormat="false" ht="15" hidden="false" customHeight="false" outlineLevel="0" collapsed="false">
      <c r="A2130" s="9"/>
      <c r="B2130" s="10"/>
      <c r="C2130" s="10"/>
      <c r="D2130" s="10"/>
      <c r="E2130" s="11"/>
      <c r="F2130" s="11"/>
      <c r="G2130" s="10"/>
      <c r="H2130" s="10"/>
      <c r="I2130" s="10"/>
      <c r="J2130" s="12" t="str">
        <f aca="false">IF(D2130="","",IFERROR(INDEX(Categories!$B$2:$B$38,MATCH(D2130,Categories!$A$2:$A$38,0)),"?"))</f>
        <v/>
      </c>
      <c r="K2130" s="12" t="str">
        <f aca="false">IF(AND(A2130="",D2130="",E2130="",F2130=""),"",IF(A2130="","Add a date",IF(D2130="","Pick a category",IF(J2130="?","Category not on Categories tab",IF(AND(E2130&lt;&gt;"",F2130&lt;&gt;""),"Use In OR Out, not both",IF(AND(E2130="",F2130=""),"Add an amount",""))))))</f>
        <v/>
      </c>
    </row>
    <row r="2131" customFormat="false" ht="15" hidden="false" customHeight="false" outlineLevel="0" collapsed="false">
      <c r="A2131" s="9"/>
      <c r="B2131" s="10"/>
      <c r="C2131" s="10"/>
      <c r="D2131" s="10"/>
      <c r="E2131" s="11"/>
      <c r="F2131" s="11"/>
      <c r="G2131" s="10"/>
      <c r="H2131" s="10"/>
      <c r="I2131" s="10"/>
      <c r="J2131" s="12" t="str">
        <f aca="false">IF(D2131="","",IFERROR(INDEX(Categories!$B$2:$B$38,MATCH(D2131,Categories!$A$2:$A$38,0)),"?"))</f>
        <v/>
      </c>
      <c r="K2131" s="12" t="str">
        <f aca="false">IF(AND(A2131="",D2131="",E2131="",F2131=""),"",IF(A2131="","Add a date",IF(D2131="","Pick a category",IF(J2131="?","Category not on Categories tab",IF(AND(E2131&lt;&gt;"",F2131&lt;&gt;""),"Use In OR Out, not both",IF(AND(E2131="",F2131=""),"Add an amount",""))))))</f>
        <v/>
      </c>
    </row>
    <row r="2132" customFormat="false" ht="15" hidden="false" customHeight="false" outlineLevel="0" collapsed="false">
      <c r="A2132" s="9"/>
      <c r="B2132" s="10"/>
      <c r="C2132" s="10"/>
      <c r="D2132" s="10"/>
      <c r="E2132" s="11"/>
      <c r="F2132" s="11"/>
      <c r="G2132" s="10"/>
      <c r="H2132" s="10"/>
      <c r="I2132" s="10"/>
      <c r="J2132" s="12" t="str">
        <f aca="false">IF(D2132="","",IFERROR(INDEX(Categories!$B$2:$B$38,MATCH(D2132,Categories!$A$2:$A$38,0)),"?"))</f>
        <v/>
      </c>
      <c r="K2132" s="12" t="str">
        <f aca="false">IF(AND(A2132="",D2132="",E2132="",F2132=""),"",IF(A2132="","Add a date",IF(D2132="","Pick a category",IF(J2132="?","Category not on Categories tab",IF(AND(E2132&lt;&gt;"",F2132&lt;&gt;""),"Use In OR Out, not both",IF(AND(E2132="",F2132=""),"Add an amount",""))))))</f>
        <v/>
      </c>
    </row>
    <row r="2133" customFormat="false" ht="15" hidden="false" customHeight="false" outlineLevel="0" collapsed="false">
      <c r="A2133" s="9"/>
      <c r="B2133" s="10"/>
      <c r="C2133" s="10"/>
      <c r="D2133" s="10"/>
      <c r="E2133" s="11"/>
      <c r="F2133" s="11"/>
      <c r="G2133" s="10"/>
      <c r="H2133" s="10"/>
      <c r="I2133" s="10"/>
      <c r="J2133" s="12" t="str">
        <f aca="false">IF(D2133="","",IFERROR(INDEX(Categories!$B$2:$B$38,MATCH(D2133,Categories!$A$2:$A$38,0)),"?"))</f>
        <v/>
      </c>
      <c r="K2133" s="12" t="str">
        <f aca="false">IF(AND(A2133="",D2133="",E2133="",F2133=""),"",IF(A2133="","Add a date",IF(D2133="","Pick a category",IF(J2133="?","Category not on Categories tab",IF(AND(E2133&lt;&gt;"",F2133&lt;&gt;""),"Use In OR Out, not both",IF(AND(E2133="",F2133=""),"Add an amount",""))))))</f>
        <v/>
      </c>
    </row>
    <row r="2134" customFormat="false" ht="15" hidden="false" customHeight="false" outlineLevel="0" collapsed="false">
      <c r="A2134" s="9"/>
      <c r="B2134" s="10"/>
      <c r="C2134" s="10"/>
      <c r="D2134" s="10"/>
      <c r="E2134" s="11"/>
      <c r="F2134" s="11"/>
      <c r="G2134" s="10"/>
      <c r="H2134" s="10"/>
      <c r="I2134" s="10"/>
      <c r="J2134" s="12" t="str">
        <f aca="false">IF(D2134="","",IFERROR(INDEX(Categories!$B$2:$B$38,MATCH(D2134,Categories!$A$2:$A$38,0)),"?"))</f>
        <v/>
      </c>
      <c r="K2134" s="12" t="str">
        <f aca="false">IF(AND(A2134="",D2134="",E2134="",F2134=""),"",IF(A2134="","Add a date",IF(D2134="","Pick a category",IF(J2134="?","Category not on Categories tab",IF(AND(E2134&lt;&gt;"",F2134&lt;&gt;""),"Use In OR Out, not both",IF(AND(E2134="",F2134=""),"Add an amount",""))))))</f>
        <v/>
      </c>
    </row>
    <row r="2135" customFormat="false" ht="15" hidden="false" customHeight="false" outlineLevel="0" collapsed="false">
      <c r="A2135" s="9"/>
      <c r="B2135" s="10"/>
      <c r="C2135" s="10"/>
      <c r="D2135" s="10"/>
      <c r="E2135" s="11"/>
      <c r="F2135" s="11"/>
      <c r="G2135" s="10"/>
      <c r="H2135" s="10"/>
      <c r="I2135" s="10"/>
      <c r="J2135" s="12" t="str">
        <f aca="false">IF(D2135="","",IFERROR(INDEX(Categories!$B$2:$B$38,MATCH(D2135,Categories!$A$2:$A$38,0)),"?"))</f>
        <v/>
      </c>
      <c r="K2135" s="12" t="str">
        <f aca="false">IF(AND(A2135="",D2135="",E2135="",F2135=""),"",IF(A2135="","Add a date",IF(D2135="","Pick a category",IF(J2135="?","Category not on Categories tab",IF(AND(E2135&lt;&gt;"",F2135&lt;&gt;""),"Use In OR Out, not both",IF(AND(E2135="",F2135=""),"Add an amount",""))))))</f>
        <v/>
      </c>
    </row>
    <row r="2136" customFormat="false" ht="15" hidden="false" customHeight="false" outlineLevel="0" collapsed="false">
      <c r="A2136" s="9"/>
      <c r="B2136" s="10"/>
      <c r="C2136" s="10"/>
      <c r="D2136" s="10"/>
      <c r="E2136" s="11"/>
      <c r="F2136" s="11"/>
      <c r="G2136" s="10"/>
      <c r="H2136" s="10"/>
      <c r="I2136" s="10"/>
      <c r="J2136" s="12" t="str">
        <f aca="false">IF(D2136="","",IFERROR(INDEX(Categories!$B$2:$B$38,MATCH(D2136,Categories!$A$2:$A$38,0)),"?"))</f>
        <v/>
      </c>
      <c r="K2136" s="12" t="str">
        <f aca="false">IF(AND(A2136="",D2136="",E2136="",F2136=""),"",IF(A2136="","Add a date",IF(D2136="","Pick a category",IF(J2136="?","Category not on Categories tab",IF(AND(E2136&lt;&gt;"",F2136&lt;&gt;""),"Use In OR Out, not both",IF(AND(E2136="",F2136=""),"Add an amount",""))))))</f>
        <v/>
      </c>
    </row>
    <row r="2137" customFormat="false" ht="15" hidden="false" customHeight="false" outlineLevel="0" collapsed="false">
      <c r="A2137" s="9"/>
      <c r="B2137" s="10"/>
      <c r="C2137" s="10"/>
      <c r="D2137" s="10"/>
      <c r="E2137" s="11"/>
      <c r="F2137" s="11"/>
      <c r="G2137" s="10"/>
      <c r="H2137" s="10"/>
      <c r="I2137" s="10"/>
      <c r="J2137" s="12" t="str">
        <f aca="false">IF(D2137="","",IFERROR(INDEX(Categories!$B$2:$B$38,MATCH(D2137,Categories!$A$2:$A$38,0)),"?"))</f>
        <v/>
      </c>
      <c r="K2137" s="12" t="str">
        <f aca="false">IF(AND(A2137="",D2137="",E2137="",F2137=""),"",IF(A2137="","Add a date",IF(D2137="","Pick a category",IF(J2137="?","Category not on Categories tab",IF(AND(E2137&lt;&gt;"",F2137&lt;&gt;""),"Use In OR Out, not both",IF(AND(E2137="",F2137=""),"Add an amount",""))))))</f>
        <v/>
      </c>
    </row>
    <row r="2138" customFormat="false" ht="15" hidden="false" customHeight="false" outlineLevel="0" collapsed="false">
      <c r="A2138" s="9"/>
      <c r="B2138" s="10"/>
      <c r="C2138" s="10"/>
      <c r="D2138" s="10"/>
      <c r="E2138" s="11"/>
      <c r="F2138" s="11"/>
      <c r="G2138" s="10"/>
      <c r="H2138" s="10"/>
      <c r="I2138" s="10"/>
      <c r="J2138" s="12" t="str">
        <f aca="false">IF(D2138="","",IFERROR(INDEX(Categories!$B$2:$B$38,MATCH(D2138,Categories!$A$2:$A$38,0)),"?"))</f>
        <v/>
      </c>
      <c r="K2138" s="12" t="str">
        <f aca="false">IF(AND(A2138="",D2138="",E2138="",F2138=""),"",IF(A2138="","Add a date",IF(D2138="","Pick a category",IF(J2138="?","Category not on Categories tab",IF(AND(E2138&lt;&gt;"",F2138&lt;&gt;""),"Use In OR Out, not both",IF(AND(E2138="",F2138=""),"Add an amount",""))))))</f>
        <v/>
      </c>
    </row>
    <row r="2139" customFormat="false" ht="15" hidden="false" customHeight="false" outlineLevel="0" collapsed="false">
      <c r="A2139" s="9"/>
      <c r="B2139" s="10"/>
      <c r="C2139" s="10"/>
      <c r="D2139" s="10"/>
      <c r="E2139" s="11"/>
      <c r="F2139" s="11"/>
      <c r="G2139" s="10"/>
      <c r="H2139" s="10"/>
      <c r="I2139" s="10"/>
      <c r="J2139" s="12" t="str">
        <f aca="false">IF(D2139="","",IFERROR(INDEX(Categories!$B$2:$B$38,MATCH(D2139,Categories!$A$2:$A$38,0)),"?"))</f>
        <v/>
      </c>
      <c r="K2139" s="12" t="str">
        <f aca="false">IF(AND(A2139="",D2139="",E2139="",F2139=""),"",IF(A2139="","Add a date",IF(D2139="","Pick a category",IF(J2139="?","Category not on Categories tab",IF(AND(E2139&lt;&gt;"",F2139&lt;&gt;""),"Use In OR Out, not both",IF(AND(E2139="",F2139=""),"Add an amount",""))))))</f>
        <v/>
      </c>
    </row>
    <row r="2140" customFormat="false" ht="15" hidden="false" customHeight="false" outlineLevel="0" collapsed="false">
      <c r="A2140" s="9"/>
      <c r="B2140" s="10"/>
      <c r="C2140" s="10"/>
      <c r="D2140" s="10"/>
      <c r="E2140" s="11"/>
      <c r="F2140" s="11"/>
      <c r="G2140" s="10"/>
      <c r="H2140" s="10"/>
      <c r="I2140" s="10"/>
      <c r="J2140" s="12" t="str">
        <f aca="false">IF(D2140="","",IFERROR(INDEX(Categories!$B$2:$B$38,MATCH(D2140,Categories!$A$2:$A$38,0)),"?"))</f>
        <v/>
      </c>
      <c r="K2140" s="12" t="str">
        <f aca="false">IF(AND(A2140="",D2140="",E2140="",F2140=""),"",IF(A2140="","Add a date",IF(D2140="","Pick a category",IF(J2140="?","Category not on Categories tab",IF(AND(E2140&lt;&gt;"",F2140&lt;&gt;""),"Use In OR Out, not both",IF(AND(E2140="",F2140=""),"Add an amount",""))))))</f>
        <v/>
      </c>
    </row>
    <row r="2141" customFormat="false" ht="15" hidden="false" customHeight="false" outlineLevel="0" collapsed="false">
      <c r="A2141" s="9"/>
      <c r="B2141" s="10"/>
      <c r="C2141" s="10"/>
      <c r="D2141" s="10"/>
      <c r="E2141" s="11"/>
      <c r="F2141" s="11"/>
      <c r="G2141" s="10"/>
      <c r="H2141" s="10"/>
      <c r="I2141" s="10"/>
      <c r="J2141" s="12" t="str">
        <f aca="false">IF(D2141="","",IFERROR(INDEX(Categories!$B$2:$B$38,MATCH(D2141,Categories!$A$2:$A$38,0)),"?"))</f>
        <v/>
      </c>
      <c r="K2141" s="12" t="str">
        <f aca="false">IF(AND(A2141="",D2141="",E2141="",F2141=""),"",IF(A2141="","Add a date",IF(D2141="","Pick a category",IF(J2141="?","Category not on Categories tab",IF(AND(E2141&lt;&gt;"",F2141&lt;&gt;""),"Use In OR Out, not both",IF(AND(E2141="",F2141=""),"Add an amount",""))))))</f>
        <v/>
      </c>
    </row>
    <row r="2142" customFormat="false" ht="15" hidden="false" customHeight="false" outlineLevel="0" collapsed="false">
      <c r="A2142" s="9"/>
      <c r="B2142" s="10"/>
      <c r="C2142" s="10"/>
      <c r="D2142" s="10"/>
      <c r="E2142" s="11"/>
      <c r="F2142" s="11"/>
      <c r="G2142" s="10"/>
      <c r="H2142" s="10"/>
      <c r="I2142" s="10"/>
      <c r="J2142" s="12" t="str">
        <f aca="false">IF(D2142="","",IFERROR(INDEX(Categories!$B$2:$B$38,MATCH(D2142,Categories!$A$2:$A$38,0)),"?"))</f>
        <v/>
      </c>
      <c r="K2142" s="12" t="str">
        <f aca="false">IF(AND(A2142="",D2142="",E2142="",F2142=""),"",IF(A2142="","Add a date",IF(D2142="","Pick a category",IF(J2142="?","Category not on Categories tab",IF(AND(E2142&lt;&gt;"",F2142&lt;&gt;""),"Use In OR Out, not both",IF(AND(E2142="",F2142=""),"Add an amount",""))))))</f>
        <v/>
      </c>
    </row>
    <row r="2143" customFormat="false" ht="15" hidden="false" customHeight="false" outlineLevel="0" collapsed="false">
      <c r="A2143" s="9"/>
      <c r="B2143" s="10"/>
      <c r="C2143" s="10"/>
      <c r="D2143" s="10"/>
      <c r="E2143" s="11"/>
      <c r="F2143" s="11"/>
      <c r="G2143" s="10"/>
      <c r="H2143" s="10"/>
      <c r="I2143" s="10"/>
      <c r="J2143" s="12" t="str">
        <f aca="false">IF(D2143="","",IFERROR(INDEX(Categories!$B$2:$B$38,MATCH(D2143,Categories!$A$2:$A$38,0)),"?"))</f>
        <v/>
      </c>
      <c r="K2143" s="12" t="str">
        <f aca="false">IF(AND(A2143="",D2143="",E2143="",F2143=""),"",IF(A2143="","Add a date",IF(D2143="","Pick a category",IF(J2143="?","Category not on Categories tab",IF(AND(E2143&lt;&gt;"",F2143&lt;&gt;""),"Use In OR Out, not both",IF(AND(E2143="",F2143=""),"Add an amount",""))))))</f>
        <v/>
      </c>
    </row>
    <row r="2144" customFormat="false" ht="15" hidden="false" customHeight="false" outlineLevel="0" collapsed="false">
      <c r="A2144" s="9"/>
      <c r="B2144" s="10"/>
      <c r="C2144" s="10"/>
      <c r="D2144" s="10"/>
      <c r="E2144" s="11"/>
      <c r="F2144" s="11"/>
      <c r="G2144" s="10"/>
      <c r="H2144" s="10"/>
      <c r="I2144" s="10"/>
      <c r="J2144" s="12" t="str">
        <f aca="false">IF(D2144="","",IFERROR(INDEX(Categories!$B$2:$B$38,MATCH(D2144,Categories!$A$2:$A$38,0)),"?"))</f>
        <v/>
      </c>
      <c r="K2144" s="12" t="str">
        <f aca="false">IF(AND(A2144="",D2144="",E2144="",F2144=""),"",IF(A2144="","Add a date",IF(D2144="","Pick a category",IF(J2144="?","Category not on Categories tab",IF(AND(E2144&lt;&gt;"",F2144&lt;&gt;""),"Use In OR Out, not both",IF(AND(E2144="",F2144=""),"Add an amount",""))))))</f>
        <v/>
      </c>
    </row>
    <row r="2145" customFormat="false" ht="15" hidden="false" customHeight="false" outlineLevel="0" collapsed="false">
      <c r="A2145" s="9"/>
      <c r="B2145" s="10"/>
      <c r="C2145" s="10"/>
      <c r="D2145" s="10"/>
      <c r="E2145" s="11"/>
      <c r="F2145" s="11"/>
      <c r="G2145" s="10"/>
      <c r="H2145" s="10"/>
      <c r="I2145" s="10"/>
      <c r="J2145" s="12" t="str">
        <f aca="false">IF(D2145="","",IFERROR(INDEX(Categories!$B$2:$B$38,MATCH(D2145,Categories!$A$2:$A$38,0)),"?"))</f>
        <v/>
      </c>
      <c r="K2145" s="12" t="str">
        <f aca="false">IF(AND(A2145="",D2145="",E2145="",F2145=""),"",IF(A2145="","Add a date",IF(D2145="","Pick a category",IF(J2145="?","Category not on Categories tab",IF(AND(E2145&lt;&gt;"",F2145&lt;&gt;""),"Use In OR Out, not both",IF(AND(E2145="",F2145=""),"Add an amount",""))))))</f>
        <v/>
      </c>
    </row>
    <row r="2146" customFormat="false" ht="15" hidden="false" customHeight="false" outlineLevel="0" collapsed="false">
      <c r="A2146" s="9"/>
      <c r="B2146" s="10"/>
      <c r="C2146" s="10"/>
      <c r="D2146" s="10"/>
      <c r="E2146" s="11"/>
      <c r="F2146" s="11"/>
      <c r="G2146" s="10"/>
      <c r="H2146" s="10"/>
      <c r="I2146" s="10"/>
      <c r="J2146" s="12" t="str">
        <f aca="false">IF(D2146="","",IFERROR(INDEX(Categories!$B$2:$B$38,MATCH(D2146,Categories!$A$2:$A$38,0)),"?"))</f>
        <v/>
      </c>
      <c r="K2146" s="12" t="str">
        <f aca="false">IF(AND(A2146="",D2146="",E2146="",F2146=""),"",IF(A2146="","Add a date",IF(D2146="","Pick a category",IF(J2146="?","Category not on Categories tab",IF(AND(E2146&lt;&gt;"",F2146&lt;&gt;""),"Use In OR Out, not both",IF(AND(E2146="",F2146=""),"Add an amount",""))))))</f>
        <v/>
      </c>
    </row>
    <row r="2147" customFormat="false" ht="15" hidden="false" customHeight="false" outlineLevel="0" collapsed="false">
      <c r="A2147" s="9"/>
      <c r="B2147" s="10"/>
      <c r="C2147" s="10"/>
      <c r="D2147" s="10"/>
      <c r="E2147" s="11"/>
      <c r="F2147" s="11"/>
      <c r="G2147" s="10"/>
      <c r="H2147" s="10"/>
      <c r="I2147" s="10"/>
      <c r="J2147" s="12" t="str">
        <f aca="false">IF(D2147="","",IFERROR(INDEX(Categories!$B$2:$B$38,MATCH(D2147,Categories!$A$2:$A$38,0)),"?"))</f>
        <v/>
      </c>
      <c r="K2147" s="12" t="str">
        <f aca="false">IF(AND(A2147="",D2147="",E2147="",F2147=""),"",IF(A2147="","Add a date",IF(D2147="","Pick a category",IF(J2147="?","Category not on Categories tab",IF(AND(E2147&lt;&gt;"",F2147&lt;&gt;""),"Use In OR Out, not both",IF(AND(E2147="",F2147=""),"Add an amount",""))))))</f>
        <v/>
      </c>
    </row>
    <row r="2148" customFormat="false" ht="15" hidden="false" customHeight="false" outlineLevel="0" collapsed="false">
      <c r="A2148" s="9"/>
      <c r="B2148" s="10"/>
      <c r="C2148" s="10"/>
      <c r="D2148" s="10"/>
      <c r="E2148" s="11"/>
      <c r="F2148" s="11"/>
      <c r="G2148" s="10"/>
      <c r="H2148" s="10"/>
      <c r="I2148" s="10"/>
      <c r="J2148" s="12" t="str">
        <f aca="false">IF(D2148="","",IFERROR(INDEX(Categories!$B$2:$B$38,MATCH(D2148,Categories!$A$2:$A$38,0)),"?"))</f>
        <v/>
      </c>
      <c r="K2148" s="12" t="str">
        <f aca="false">IF(AND(A2148="",D2148="",E2148="",F2148=""),"",IF(A2148="","Add a date",IF(D2148="","Pick a category",IF(J2148="?","Category not on Categories tab",IF(AND(E2148&lt;&gt;"",F2148&lt;&gt;""),"Use In OR Out, not both",IF(AND(E2148="",F2148=""),"Add an amount",""))))))</f>
        <v/>
      </c>
    </row>
    <row r="2149" customFormat="false" ht="15" hidden="false" customHeight="false" outlineLevel="0" collapsed="false">
      <c r="A2149" s="9"/>
      <c r="B2149" s="10"/>
      <c r="C2149" s="10"/>
      <c r="D2149" s="10"/>
      <c r="E2149" s="11"/>
      <c r="F2149" s="11"/>
      <c r="G2149" s="10"/>
      <c r="H2149" s="10"/>
      <c r="I2149" s="10"/>
      <c r="J2149" s="12" t="str">
        <f aca="false">IF(D2149="","",IFERROR(INDEX(Categories!$B$2:$B$38,MATCH(D2149,Categories!$A$2:$A$38,0)),"?"))</f>
        <v/>
      </c>
      <c r="K2149" s="12" t="str">
        <f aca="false">IF(AND(A2149="",D2149="",E2149="",F2149=""),"",IF(A2149="","Add a date",IF(D2149="","Pick a category",IF(J2149="?","Category not on Categories tab",IF(AND(E2149&lt;&gt;"",F2149&lt;&gt;""),"Use In OR Out, not both",IF(AND(E2149="",F2149=""),"Add an amount",""))))))</f>
        <v/>
      </c>
    </row>
    <row r="2150" customFormat="false" ht="15" hidden="false" customHeight="false" outlineLevel="0" collapsed="false">
      <c r="A2150" s="9"/>
      <c r="B2150" s="10"/>
      <c r="C2150" s="10"/>
      <c r="D2150" s="10"/>
      <c r="E2150" s="11"/>
      <c r="F2150" s="11"/>
      <c r="G2150" s="10"/>
      <c r="H2150" s="10"/>
      <c r="I2150" s="10"/>
      <c r="J2150" s="12" t="str">
        <f aca="false">IF(D2150="","",IFERROR(INDEX(Categories!$B$2:$B$38,MATCH(D2150,Categories!$A$2:$A$38,0)),"?"))</f>
        <v/>
      </c>
      <c r="K2150" s="12" t="str">
        <f aca="false">IF(AND(A2150="",D2150="",E2150="",F2150=""),"",IF(A2150="","Add a date",IF(D2150="","Pick a category",IF(J2150="?","Category not on Categories tab",IF(AND(E2150&lt;&gt;"",F2150&lt;&gt;""),"Use In OR Out, not both",IF(AND(E2150="",F2150=""),"Add an amount",""))))))</f>
        <v/>
      </c>
    </row>
    <row r="2151" customFormat="false" ht="15" hidden="false" customHeight="false" outlineLevel="0" collapsed="false">
      <c r="A2151" s="9"/>
      <c r="B2151" s="10"/>
      <c r="C2151" s="10"/>
      <c r="D2151" s="10"/>
      <c r="E2151" s="11"/>
      <c r="F2151" s="11"/>
      <c r="G2151" s="10"/>
      <c r="H2151" s="10"/>
      <c r="I2151" s="10"/>
      <c r="J2151" s="12" t="str">
        <f aca="false">IF(D2151="","",IFERROR(INDEX(Categories!$B$2:$B$38,MATCH(D2151,Categories!$A$2:$A$38,0)),"?"))</f>
        <v/>
      </c>
      <c r="K2151" s="12" t="str">
        <f aca="false">IF(AND(A2151="",D2151="",E2151="",F2151=""),"",IF(A2151="","Add a date",IF(D2151="","Pick a category",IF(J2151="?","Category not on Categories tab",IF(AND(E2151&lt;&gt;"",F2151&lt;&gt;""),"Use In OR Out, not both",IF(AND(E2151="",F2151=""),"Add an amount",""))))))</f>
        <v/>
      </c>
    </row>
    <row r="2152" customFormat="false" ht="15" hidden="false" customHeight="false" outlineLevel="0" collapsed="false">
      <c r="A2152" s="9"/>
      <c r="B2152" s="10"/>
      <c r="C2152" s="10"/>
      <c r="D2152" s="10"/>
      <c r="E2152" s="11"/>
      <c r="F2152" s="11"/>
      <c r="G2152" s="10"/>
      <c r="H2152" s="10"/>
      <c r="I2152" s="10"/>
      <c r="J2152" s="12" t="str">
        <f aca="false">IF(D2152="","",IFERROR(INDEX(Categories!$B$2:$B$38,MATCH(D2152,Categories!$A$2:$A$38,0)),"?"))</f>
        <v/>
      </c>
      <c r="K2152" s="12" t="str">
        <f aca="false">IF(AND(A2152="",D2152="",E2152="",F2152=""),"",IF(A2152="","Add a date",IF(D2152="","Pick a category",IF(J2152="?","Category not on Categories tab",IF(AND(E2152&lt;&gt;"",F2152&lt;&gt;""),"Use In OR Out, not both",IF(AND(E2152="",F2152=""),"Add an amount",""))))))</f>
        <v/>
      </c>
    </row>
    <row r="2153" customFormat="false" ht="15" hidden="false" customHeight="false" outlineLevel="0" collapsed="false">
      <c r="A2153" s="9"/>
      <c r="B2153" s="10"/>
      <c r="C2153" s="10"/>
      <c r="D2153" s="10"/>
      <c r="E2153" s="11"/>
      <c r="F2153" s="11"/>
      <c r="G2153" s="10"/>
      <c r="H2153" s="10"/>
      <c r="I2153" s="10"/>
      <c r="J2153" s="12" t="str">
        <f aca="false">IF(D2153="","",IFERROR(INDEX(Categories!$B$2:$B$38,MATCH(D2153,Categories!$A$2:$A$38,0)),"?"))</f>
        <v/>
      </c>
      <c r="K2153" s="12" t="str">
        <f aca="false">IF(AND(A2153="",D2153="",E2153="",F2153=""),"",IF(A2153="","Add a date",IF(D2153="","Pick a category",IF(J2153="?","Category not on Categories tab",IF(AND(E2153&lt;&gt;"",F2153&lt;&gt;""),"Use In OR Out, not both",IF(AND(E2153="",F2153=""),"Add an amount",""))))))</f>
        <v/>
      </c>
    </row>
    <row r="2154" customFormat="false" ht="15" hidden="false" customHeight="false" outlineLevel="0" collapsed="false">
      <c r="A2154" s="9"/>
      <c r="B2154" s="10"/>
      <c r="C2154" s="10"/>
      <c r="D2154" s="10"/>
      <c r="E2154" s="11"/>
      <c r="F2154" s="11"/>
      <c r="G2154" s="10"/>
      <c r="H2154" s="10"/>
      <c r="I2154" s="10"/>
      <c r="J2154" s="12" t="str">
        <f aca="false">IF(D2154="","",IFERROR(INDEX(Categories!$B$2:$B$38,MATCH(D2154,Categories!$A$2:$A$38,0)),"?"))</f>
        <v/>
      </c>
      <c r="K2154" s="12" t="str">
        <f aca="false">IF(AND(A2154="",D2154="",E2154="",F2154=""),"",IF(A2154="","Add a date",IF(D2154="","Pick a category",IF(J2154="?","Category not on Categories tab",IF(AND(E2154&lt;&gt;"",F2154&lt;&gt;""),"Use In OR Out, not both",IF(AND(E2154="",F2154=""),"Add an amount",""))))))</f>
        <v/>
      </c>
    </row>
    <row r="2155" customFormat="false" ht="15" hidden="false" customHeight="false" outlineLevel="0" collapsed="false">
      <c r="A2155" s="9"/>
      <c r="B2155" s="10"/>
      <c r="C2155" s="10"/>
      <c r="D2155" s="10"/>
      <c r="E2155" s="11"/>
      <c r="F2155" s="11"/>
      <c r="G2155" s="10"/>
      <c r="H2155" s="10"/>
      <c r="I2155" s="10"/>
      <c r="J2155" s="12" t="str">
        <f aca="false">IF(D2155="","",IFERROR(INDEX(Categories!$B$2:$B$38,MATCH(D2155,Categories!$A$2:$A$38,0)),"?"))</f>
        <v/>
      </c>
      <c r="K2155" s="12" t="str">
        <f aca="false">IF(AND(A2155="",D2155="",E2155="",F2155=""),"",IF(A2155="","Add a date",IF(D2155="","Pick a category",IF(J2155="?","Category not on Categories tab",IF(AND(E2155&lt;&gt;"",F2155&lt;&gt;""),"Use In OR Out, not both",IF(AND(E2155="",F2155=""),"Add an amount",""))))))</f>
        <v/>
      </c>
    </row>
    <row r="2156" customFormat="false" ht="15" hidden="false" customHeight="false" outlineLevel="0" collapsed="false">
      <c r="A2156" s="9"/>
      <c r="B2156" s="10"/>
      <c r="C2156" s="10"/>
      <c r="D2156" s="10"/>
      <c r="E2156" s="11"/>
      <c r="F2156" s="11"/>
      <c r="G2156" s="10"/>
      <c r="H2156" s="10"/>
      <c r="I2156" s="10"/>
      <c r="J2156" s="12" t="str">
        <f aca="false">IF(D2156="","",IFERROR(INDEX(Categories!$B$2:$B$38,MATCH(D2156,Categories!$A$2:$A$38,0)),"?"))</f>
        <v/>
      </c>
      <c r="K2156" s="12" t="str">
        <f aca="false">IF(AND(A2156="",D2156="",E2156="",F2156=""),"",IF(A2156="","Add a date",IF(D2156="","Pick a category",IF(J2156="?","Category not on Categories tab",IF(AND(E2156&lt;&gt;"",F2156&lt;&gt;""),"Use In OR Out, not both",IF(AND(E2156="",F2156=""),"Add an amount",""))))))</f>
        <v/>
      </c>
    </row>
    <row r="2157" customFormat="false" ht="15" hidden="false" customHeight="false" outlineLevel="0" collapsed="false">
      <c r="A2157" s="9"/>
      <c r="B2157" s="10"/>
      <c r="C2157" s="10"/>
      <c r="D2157" s="10"/>
      <c r="E2157" s="11"/>
      <c r="F2157" s="11"/>
      <c r="G2157" s="10"/>
      <c r="H2157" s="10"/>
      <c r="I2157" s="10"/>
      <c r="J2157" s="12" t="str">
        <f aca="false">IF(D2157="","",IFERROR(INDEX(Categories!$B$2:$B$38,MATCH(D2157,Categories!$A$2:$A$38,0)),"?"))</f>
        <v/>
      </c>
      <c r="K2157" s="12" t="str">
        <f aca="false">IF(AND(A2157="",D2157="",E2157="",F2157=""),"",IF(A2157="","Add a date",IF(D2157="","Pick a category",IF(J2157="?","Category not on Categories tab",IF(AND(E2157&lt;&gt;"",F2157&lt;&gt;""),"Use In OR Out, not both",IF(AND(E2157="",F2157=""),"Add an amount",""))))))</f>
        <v/>
      </c>
    </row>
    <row r="2158" customFormat="false" ht="15" hidden="false" customHeight="false" outlineLevel="0" collapsed="false">
      <c r="A2158" s="9"/>
      <c r="B2158" s="10"/>
      <c r="C2158" s="10"/>
      <c r="D2158" s="10"/>
      <c r="E2158" s="11"/>
      <c r="F2158" s="11"/>
      <c r="G2158" s="10"/>
      <c r="H2158" s="10"/>
      <c r="I2158" s="10"/>
      <c r="J2158" s="12" t="str">
        <f aca="false">IF(D2158="","",IFERROR(INDEX(Categories!$B$2:$B$38,MATCH(D2158,Categories!$A$2:$A$38,0)),"?"))</f>
        <v/>
      </c>
      <c r="K2158" s="12" t="str">
        <f aca="false">IF(AND(A2158="",D2158="",E2158="",F2158=""),"",IF(A2158="","Add a date",IF(D2158="","Pick a category",IF(J2158="?","Category not on Categories tab",IF(AND(E2158&lt;&gt;"",F2158&lt;&gt;""),"Use In OR Out, not both",IF(AND(E2158="",F2158=""),"Add an amount",""))))))</f>
        <v/>
      </c>
    </row>
    <row r="2159" customFormat="false" ht="15" hidden="false" customHeight="false" outlineLevel="0" collapsed="false">
      <c r="A2159" s="9"/>
      <c r="B2159" s="10"/>
      <c r="C2159" s="10"/>
      <c r="D2159" s="10"/>
      <c r="E2159" s="11"/>
      <c r="F2159" s="11"/>
      <c r="G2159" s="10"/>
      <c r="H2159" s="10"/>
      <c r="I2159" s="10"/>
      <c r="J2159" s="12" t="str">
        <f aca="false">IF(D2159="","",IFERROR(INDEX(Categories!$B$2:$B$38,MATCH(D2159,Categories!$A$2:$A$38,0)),"?"))</f>
        <v/>
      </c>
      <c r="K2159" s="12" t="str">
        <f aca="false">IF(AND(A2159="",D2159="",E2159="",F2159=""),"",IF(A2159="","Add a date",IF(D2159="","Pick a category",IF(J2159="?","Category not on Categories tab",IF(AND(E2159&lt;&gt;"",F2159&lt;&gt;""),"Use In OR Out, not both",IF(AND(E2159="",F2159=""),"Add an amount",""))))))</f>
        <v/>
      </c>
    </row>
    <row r="2160" customFormat="false" ht="15" hidden="false" customHeight="false" outlineLevel="0" collapsed="false">
      <c r="A2160" s="9"/>
      <c r="B2160" s="10"/>
      <c r="C2160" s="10"/>
      <c r="D2160" s="10"/>
      <c r="E2160" s="11"/>
      <c r="F2160" s="11"/>
      <c r="G2160" s="10"/>
      <c r="H2160" s="10"/>
      <c r="I2160" s="10"/>
      <c r="J2160" s="12" t="str">
        <f aca="false">IF(D2160="","",IFERROR(INDEX(Categories!$B$2:$B$38,MATCH(D2160,Categories!$A$2:$A$38,0)),"?"))</f>
        <v/>
      </c>
      <c r="K2160" s="12" t="str">
        <f aca="false">IF(AND(A2160="",D2160="",E2160="",F2160=""),"",IF(A2160="","Add a date",IF(D2160="","Pick a category",IF(J2160="?","Category not on Categories tab",IF(AND(E2160&lt;&gt;"",F2160&lt;&gt;""),"Use In OR Out, not both",IF(AND(E2160="",F2160=""),"Add an amount",""))))))</f>
        <v/>
      </c>
    </row>
    <row r="2161" customFormat="false" ht="15" hidden="false" customHeight="false" outlineLevel="0" collapsed="false">
      <c r="A2161" s="9"/>
      <c r="B2161" s="10"/>
      <c r="C2161" s="10"/>
      <c r="D2161" s="10"/>
      <c r="E2161" s="11"/>
      <c r="F2161" s="11"/>
      <c r="G2161" s="10"/>
      <c r="H2161" s="10"/>
      <c r="I2161" s="10"/>
      <c r="J2161" s="12" t="str">
        <f aca="false">IF(D2161="","",IFERROR(INDEX(Categories!$B$2:$B$38,MATCH(D2161,Categories!$A$2:$A$38,0)),"?"))</f>
        <v/>
      </c>
      <c r="K2161" s="12" t="str">
        <f aca="false">IF(AND(A2161="",D2161="",E2161="",F2161=""),"",IF(A2161="","Add a date",IF(D2161="","Pick a category",IF(J2161="?","Category not on Categories tab",IF(AND(E2161&lt;&gt;"",F2161&lt;&gt;""),"Use In OR Out, not both",IF(AND(E2161="",F2161=""),"Add an amount",""))))))</f>
        <v/>
      </c>
    </row>
    <row r="2162" customFormat="false" ht="15" hidden="false" customHeight="false" outlineLevel="0" collapsed="false">
      <c r="A2162" s="9"/>
      <c r="B2162" s="10"/>
      <c r="C2162" s="10"/>
      <c r="D2162" s="10"/>
      <c r="E2162" s="11"/>
      <c r="F2162" s="11"/>
      <c r="G2162" s="10"/>
      <c r="H2162" s="10"/>
      <c r="I2162" s="10"/>
      <c r="J2162" s="12" t="str">
        <f aca="false">IF(D2162="","",IFERROR(INDEX(Categories!$B$2:$B$38,MATCH(D2162,Categories!$A$2:$A$38,0)),"?"))</f>
        <v/>
      </c>
      <c r="K2162" s="12" t="str">
        <f aca="false">IF(AND(A2162="",D2162="",E2162="",F2162=""),"",IF(A2162="","Add a date",IF(D2162="","Pick a category",IF(J2162="?","Category not on Categories tab",IF(AND(E2162&lt;&gt;"",F2162&lt;&gt;""),"Use In OR Out, not both",IF(AND(E2162="",F2162=""),"Add an amount",""))))))</f>
        <v/>
      </c>
    </row>
    <row r="2163" customFormat="false" ht="15" hidden="false" customHeight="false" outlineLevel="0" collapsed="false">
      <c r="A2163" s="9"/>
      <c r="B2163" s="10"/>
      <c r="C2163" s="10"/>
      <c r="D2163" s="10"/>
      <c r="E2163" s="11"/>
      <c r="F2163" s="11"/>
      <c r="G2163" s="10"/>
      <c r="H2163" s="10"/>
      <c r="I2163" s="10"/>
      <c r="J2163" s="12" t="str">
        <f aca="false">IF(D2163="","",IFERROR(INDEX(Categories!$B$2:$B$38,MATCH(D2163,Categories!$A$2:$A$38,0)),"?"))</f>
        <v/>
      </c>
      <c r="K2163" s="12" t="str">
        <f aca="false">IF(AND(A2163="",D2163="",E2163="",F2163=""),"",IF(A2163="","Add a date",IF(D2163="","Pick a category",IF(J2163="?","Category not on Categories tab",IF(AND(E2163&lt;&gt;"",F2163&lt;&gt;""),"Use In OR Out, not both",IF(AND(E2163="",F2163=""),"Add an amount",""))))))</f>
        <v/>
      </c>
    </row>
    <row r="2164" customFormat="false" ht="15" hidden="false" customHeight="false" outlineLevel="0" collapsed="false">
      <c r="A2164" s="9"/>
      <c r="B2164" s="10"/>
      <c r="C2164" s="10"/>
      <c r="D2164" s="10"/>
      <c r="E2164" s="11"/>
      <c r="F2164" s="11"/>
      <c r="G2164" s="10"/>
      <c r="H2164" s="10"/>
      <c r="I2164" s="10"/>
      <c r="J2164" s="12" t="str">
        <f aca="false">IF(D2164="","",IFERROR(INDEX(Categories!$B$2:$B$38,MATCH(D2164,Categories!$A$2:$A$38,0)),"?"))</f>
        <v/>
      </c>
      <c r="K2164" s="12" t="str">
        <f aca="false">IF(AND(A2164="",D2164="",E2164="",F2164=""),"",IF(A2164="","Add a date",IF(D2164="","Pick a category",IF(J2164="?","Category not on Categories tab",IF(AND(E2164&lt;&gt;"",F2164&lt;&gt;""),"Use In OR Out, not both",IF(AND(E2164="",F2164=""),"Add an amount",""))))))</f>
        <v/>
      </c>
    </row>
    <row r="2165" customFormat="false" ht="15" hidden="false" customHeight="false" outlineLevel="0" collapsed="false">
      <c r="A2165" s="9"/>
      <c r="B2165" s="10"/>
      <c r="C2165" s="10"/>
      <c r="D2165" s="10"/>
      <c r="E2165" s="11"/>
      <c r="F2165" s="11"/>
      <c r="G2165" s="10"/>
      <c r="H2165" s="10"/>
      <c r="I2165" s="10"/>
      <c r="J2165" s="12" t="str">
        <f aca="false">IF(D2165="","",IFERROR(INDEX(Categories!$B$2:$B$38,MATCH(D2165,Categories!$A$2:$A$38,0)),"?"))</f>
        <v/>
      </c>
      <c r="K2165" s="12" t="str">
        <f aca="false">IF(AND(A2165="",D2165="",E2165="",F2165=""),"",IF(A2165="","Add a date",IF(D2165="","Pick a category",IF(J2165="?","Category not on Categories tab",IF(AND(E2165&lt;&gt;"",F2165&lt;&gt;""),"Use In OR Out, not both",IF(AND(E2165="",F2165=""),"Add an amount",""))))))</f>
        <v/>
      </c>
    </row>
    <row r="2166" customFormat="false" ht="15" hidden="false" customHeight="false" outlineLevel="0" collapsed="false">
      <c r="A2166" s="9"/>
      <c r="B2166" s="10"/>
      <c r="C2166" s="10"/>
      <c r="D2166" s="10"/>
      <c r="E2166" s="11"/>
      <c r="F2166" s="11"/>
      <c r="G2166" s="10"/>
      <c r="H2166" s="10"/>
      <c r="I2166" s="10"/>
      <c r="J2166" s="12" t="str">
        <f aca="false">IF(D2166="","",IFERROR(INDEX(Categories!$B$2:$B$38,MATCH(D2166,Categories!$A$2:$A$38,0)),"?"))</f>
        <v/>
      </c>
      <c r="K2166" s="12" t="str">
        <f aca="false">IF(AND(A2166="",D2166="",E2166="",F2166=""),"",IF(A2166="","Add a date",IF(D2166="","Pick a category",IF(J2166="?","Category not on Categories tab",IF(AND(E2166&lt;&gt;"",F2166&lt;&gt;""),"Use In OR Out, not both",IF(AND(E2166="",F2166=""),"Add an amount",""))))))</f>
        <v/>
      </c>
    </row>
    <row r="2167" customFormat="false" ht="15" hidden="false" customHeight="false" outlineLevel="0" collapsed="false">
      <c r="A2167" s="9"/>
      <c r="B2167" s="10"/>
      <c r="C2167" s="10"/>
      <c r="D2167" s="10"/>
      <c r="E2167" s="11"/>
      <c r="F2167" s="11"/>
      <c r="G2167" s="10"/>
      <c r="H2167" s="10"/>
      <c r="I2167" s="10"/>
      <c r="J2167" s="12" t="str">
        <f aca="false">IF(D2167="","",IFERROR(INDEX(Categories!$B$2:$B$38,MATCH(D2167,Categories!$A$2:$A$38,0)),"?"))</f>
        <v/>
      </c>
      <c r="K2167" s="12" t="str">
        <f aca="false">IF(AND(A2167="",D2167="",E2167="",F2167=""),"",IF(A2167="","Add a date",IF(D2167="","Pick a category",IF(J2167="?","Category not on Categories tab",IF(AND(E2167&lt;&gt;"",F2167&lt;&gt;""),"Use In OR Out, not both",IF(AND(E2167="",F2167=""),"Add an amount",""))))))</f>
        <v/>
      </c>
    </row>
    <row r="2168" customFormat="false" ht="15" hidden="false" customHeight="false" outlineLevel="0" collapsed="false">
      <c r="A2168" s="9"/>
      <c r="B2168" s="10"/>
      <c r="C2168" s="10"/>
      <c r="D2168" s="10"/>
      <c r="E2168" s="11"/>
      <c r="F2168" s="11"/>
      <c r="G2168" s="10"/>
      <c r="H2168" s="10"/>
      <c r="I2168" s="10"/>
      <c r="J2168" s="12" t="str">
        <f aca="false">IF(D2168="","",IFERROR(INDEX(Categories!$B$2:$B$38,MATCH(D2168,Categories!$A$2:$A$38,0)),"?"))</f>
        <v/>
      </c>
      <c r="K2168" s="12" t="str">
        <f aca="false">IF(AND(A2168="",D2168="",E2168="",F2168=""),"",IF(A2168="","Add a date",IF(D2168="","Pick a category",IF(J2168="?","Category not on Categories tab",IF(AND(E2168&lt;&gt;"",F2168&lt;&gt;""),"Use In OR Out, not both",IF(AND(E2168="",F2168=""),"Add an amount",""))))))</f>
        <v/>
      </c>
    </row>
    <row r="2169" customFormat="false" ht="15" hidden="false" customHeight="false" outlineLevel="0" collapsed="false">
      <c r="A2169" s="9"/>
      <c r="B2169" s="10"/>
      <c r="C2169" s="10"/>
      <c r="D2169" s="10"/>
      <c r="E2169" s="11"/>
      <c r="F2169" s="11"/>
      <c r="G2169" s="10"/>
      <c r="H2169" s="10"/>
      <c r="I2169" s="10"/>
      <c r="J2169" s="12" t="str">
        <f aca="false">IF(D2169="","",IFERROR(INDEX(Categories!$B$2:$B$38,MATCH(D2169,Categories!$A$2:$A$38,0)),"?"))</f>
        <v/>
      </c>
      <c r="K2169" s="12" t="str">
        <f aca="false">IF(AND(A2169="",D2169="",E2169="",F2169=""),"",IF(A2169="","Add a date",IF(D2169="","Pick a category",IF(J2169="?","Category not on Categories tab",IF(AND(E2169&lt;&gt;"",F2169&lt;&gt;""),"Use In OR Out, not both",IF(AND(E2169="",F2169=""),"Add an amount",""))))))</f>
        <v/>
      </c>
    </row>
    <row r="2170" customFormat="false" ht="15" hidden="false" customHeight="false" outlineLevel="0" collapsed="false">
      <c r="A2170" s="9"/>
      <c r="B2170" s="10"/>
      <c r="C2170" s="10"/>
      <c r="D2170" s="10"/>
      <c r="E2170" s="11"/>
      <c r="F2170" s="11"/>
      <c r="G2170" s="10"/>
      <c r="H2170" s="10"/>
      <c r="I2170" s="10"/>
      <c r="J2170" s="12" t="str">
        <f aca="false">IF(D2170="","",IFERROR(INDEX(Categories!$B$2:$B$38,MATCH(D2170,Categories!$A$2:$A$38,0)),"?"))</f>
        <v/>
      </c>
      <c r="K2170" s="12" t="str">
        <f aca="false">IF(AND(A2170="",D2170="",E2170="",F2170=""),"",IF(A2170="","Add a date",IF(D2170="","Pick a category",IF(J2170="?","Category not on Categories tab",IF(AND(E2170&lt;&gt;"",F2170&lt;&gt;""),"Use In OR Out, not both",IF(AND(E2170="",F2170=""),"Add an amount",""))))))</f>
        <v/>
      </c>
    </row>
    <row r="2171" customFormat="false" ht="15" hidden="false" customHeight="false" outlineLevel="0" collapsed="false">
      <c r="A2171" s="9"/>
      <c r="B2171" s="10"/>
      <c r="C2171" s="10"/>
      <c r="D2171" s="10"/>
      <c r="E2171" s="11"/>
      <c r="F2171" s="11"/>
      <c r="G2171" s="10"/>
      <c r="H2171" s="10"/>
      <c r="I2171" s="10"/>
      <c r="J2171" s="12" t="str">
        <f aca="false">IF(D2171="","",IFERROR(INDEX(Categories!$B$2:$B$38,MATCH(D2171,Categories!$A$2:$A$38,0)),"?"))</f>
        <v/>
      </c>
      <c r="K2171" s="12" t="str">
        <f aca="false">IF(AND(A2171="",D2171="",E2171="",F2171=""),"",IF(A2171="","Add a date",IF(D2171="","Pick a category",IF(J2171="?","Category not on Categories tab",IF(AND(E2171&lt;&gt;"",F2171&lt;&gt;""),"Use In OR Out, not both",IF(AND(E2171="",F2171=""),"Add an amount",""))))))</f>
        <v/>
      </c>
    </row>
    <row r="2172" customFormat="false" ht="15" hidden="false" customHeight="false" outlineLevel="0" collapsed="false">
      <c r="A2172" s="9"/>
      <c r="B2172" s="10"/>
      <c r="C2172" s="10"/>
      <c r="D2172" s="10"/>
      <c r="E2172" s="11"/>
      <c r="F2172" s="11"/>
      <c r="G2172" s="10"/>
      <c r="H2172" s="10"/>
      <c r="I2172" s="10"/>
      <c r="J2172" s="12" t="str">
        <f aca="false">IF(D2172="","",IFERROR(INDEX(Categories!$B$2:$B$38,MATCH(D2172,Categories!$A$2:$A$38,0)),"?"))</f>
        <v/>
      </c>
      <c r="K2172" s="12" t="str">
        <f aca="false">IF(AND(A2172="",D2172="",E2172="",F2172=""),"",IF(A2172="","Add a date",IF(D2172="","Pick a category",IF(J2172="?","Category not on Categories tab",IF(AND(E2172&lt;&gt;"",F2172&lt;&gt;""),"Use In OR Out, not both",IF(AND(E2172="",F2172=""),"Add an amount",""))))))</f>
        <v/>
      </c>
    </row>
    <row r="2173" customFormat="false" ht="15" hidden="false" customHeight="false" outlineLevel="0" collapsed="false">
      <c r="A2173" s="9"/>
      <c r="B2173" s="10"/>
      <c r="C2173" s="10"/>
      <c r="D2173" s="10"/>
      <c r="E2173" s="11"/>
      <c r="F2173" s="11"/>
      <c r="G2173" s="10"/>
      <c r="H2173" s="10"/>
      <c r="I2173" s="10"/>
      <c r="J2173" s="12" t="str">
        <f aca="false">IF(D2173="","",IFERROR(INDEX(Categories!$B$2:$B$38,MATCH(D2173,Categories!$A$2:$A$38,0)),"?"))</f>
        <v/>
      </c>
      <c r="K2173" s="12" t="str">
        <f aca="false">IF(AND(A2173="",D2173="",E2173="",F2173=""),"",IF(A2173="","Add a date",IF(D2173="","Pick a category",IF(J2173="?","Category not on Categories tab",IF(AND(E2173&lt;&gt;"",F2173&lt;&gt;""),"Use In OR Out, not both",IF(AND(E2173="",F2173=""),"Add an amount",""))))))</f>
        <v/>
      </c>
    </row>
    <row r="2174" customFormat="false" ht="15" hidden="false" customHeight="false" outlineLevel="0" collapsed="false">
      <c r="A2174" s="9"/>
      <c r="B2174" s="10"/>
      <c r="C2174" s="10"/>
      <c r="D2174" s="10"/>
      <c r="E2174" s="11"/>
      <c r="F2174" s="11"/>
      <c r="G2174" s="10"/>
      <c r="H2174" s="10"/>
      <c r="I2174" s="10"/>
      <c r="J2174" s="12" t="str">
        <f aca="false">IF(D2174="","",IFERROR(INDEX(Categories!$B$2:$B$38,MATCH(D2174,Categories!$A$2:$A$38,0)),"?"))</f>
        <v/>
      </c>
      <c r="K2174" s="12" t="str">
        <f aca="false">IF(AND(A2174="",D2174="",E2174="",F2174=""),"",IF(A2174="","Add a date",IF(D2174="","Pick a category",IF(J2174="?","Category not on Categories tab",IF(AND(E2174&lt;&gt;"",F2174&lt;&gt;""),"Use In OR Out, not both",IF(AND(E2174="",F2174=""),"Add an amount",""))))))</f>
        <v/>
      </c>
    </row>
    <row r="2175" customFormat="false" ht="15" hidden="false" customHeight="false" outlineLevel="0" collapsed="false">
      <c r="A2175" s="9"/>
      <c r="B2175" s="10"/>
      <c r="C2175" s="10"/>
      <c r="D2175" s="10"/>
      <c r="E2175" s="11"/>
      <c r="F2175" s="11"/>
      <c r="G2175" s="10"/>
      <c r="H2175" s="10"/>
      <c r="I2175" s="10"/>
      <c r="J2175" s="12" t="str">
        <f aca="false">IF(D2175="","",IFERROR(INDEX(Categories!$B$2:$B$38,MATCH(D2175,Categories!$A$2:$A$38,0)),"?"))</f>
        <v/>
      </c>
      <c r="K2175" s="12" t="str">
        <f aca="false">IF(AND(A2175="",D2175="",E2175="",F2175=""),"",IF(A2175="","Add a date",IF(D2175="","Pick a category",IF(J2175="?","Category not on Categories tab",IF(AND(E2175&lt;&gt;"",F2175&lt;&gt;""),"Use In OR Out, not both",IF(AND(E2175="",F2175=""),"Add an amount",""))))))</f>
        <v/>
      </c>
    </row>
    <row r="2176" customFormat="false" ht="15" hidden="false" customHeight="false" outlineLevel="0" collapsed="false">
      <c r="A2176" s="9"/>
      <c r="B2176" s="10"/>
      <c r="C2176" s="10"/>
      <c r="D2176" s="10"/>
      <c r="E2176" s="11"/>
      <c r="F2176" s="11"/>
      <c r="G2176" s="10"/>
      <c r="H2176" s="10"/>
      <c r="I2176" s="10"/>
      <c r="J2176" s="12" t="str">
        <f aca="false">IF(D2176="","",IFERROR(INDEX(Categories!$B$2:$B$38,MATCH(D2176,Categories!$A$2:$A$38,0)),"?"))</f>
        <v/>
      </c>
      <c r="K2176" s="12" t="str">
        <f aca="false">IF(AND(A2176="",D2176="",E2176="",F2176=""),"",IF(A2176="","Add a date",IF(D2176="","Pick a category",IF(J2176="?","Category not on Categories tab",IF(AND(E2176&lt;&gt;"",F2176&lt;&gt;""),"Use In OR Out, not both",IF(AND(E2176="",F2176=""),"Add an amount",""))))))</f>
        <v/>
      </c>
    </row>
    <row r="2177" customFormat="false" ht="15" hidden="false" customHeight="false" outlineLevel="0" collapsed="false">
      <c r="A2177" s="9"/>
      <c r="B2177" s="10"/>
      <c r="C2177" s="10"/>
      <c r="D2177" s="10"/>
      <c r="E2177" s="11"/>
      <c r="F2177" s="11"/>
      <c r="G2177" s="10"/>
      <c r="H2177" s="10"/>
      <c r="I2177" s="10"/>
      <c r="J2177" s="12" t="str">
        <f aca="false">IF(D2177="","",IFERROR(INDEX(Categories!$B$2:$B$38,MATCH(D2177,Categories!$A$2:$A$38,0)),"?"))</f>
        <v/>
      </c>
      <c r="K2177" s="12" t="str">
        <f aca="false">IF(AND(A2177="",D2177="",E2177="",F2177=""),"",IF(A2177="","Add a date",IF(D2177="","Pick a category",IF(J2177="?","Category not on Categories tab",IF(AND(E2177&lt;&gt;"",F2177&lt;&gt;""),"Use In OR Out, not both",IF(AND(E2177="",F2177=""),"Add an amount",""))))))</f>
        <v/>
      </c>
    </row>
    <row r="2178" customFormat="false" ht="15" hidden="false" customHeight="false" outlineLevel="0" collapsed="false">
      <c r="A2178" s="9"/>
      <c r="B2178" s="10"/>
      <c r="C2178" s="10"/>
      <c r="D2178" s="10"/>
      <c r="E2178" s="11"/>
      <c r="F2178" s="11"/>
      <c r="G2178" s="10"/>
      <c r="H2178" s="10"/>
      <c r="I2178" s="10"/>
      <c r="J2178" s="12" t="str">
        <f aca="false">IF(D2178="","",IFERROR(INDEX(Categories!$B$2:$B$38,MATCH(D2178,Categories!$A$2:$A$38,0)),"?"))</f>
        <v/>
      </c>
      <c r="K2178" s="12" t="str">
        <f aca="false">IF(AND(A2178="",D2178="",E2178="",F2178=""),"",IF(A2178="","Add a date",IF(D2178="","Pick a category",IF(J2178="?","Category not on Categories tab",IF(AND(E2178&lt;&gt;"",F2178&lt;&gt;""),"Use In OR Out, not both",IF(AND(E2178="",F2178=""),"Add an amount",""))))))</f>
        <v/>
      </c>
    </row>
    <row r="2179" customFormat="false" ht="15" hidden="false" customHeight="false" outlineLevel="0" collapsed="false">
      <c r="A2179" s="9"/>
      <c r="B2179" s="10"/>
      <c r="C2179" s="10"/>
      <c r="D2179" s="10"/>
      <c r="E2179" s="11"/>
      <c r="F2179" s="11"/>
      <c r="G2179" s="10"/>
      <c r="H2179" s="10"/>
      <c r="I2179" s="10"/>
      <c r="J2179" s="12" t="str">
        <f aca="false">IF(D2179="","",IFERROR(INDEX(Categories!$B$2:$B$38,MATCH(D2179,Categories!$A$2:$A$38,0)),"?"))</f>
        <v/>
      </c>
      <c r="K2179" s="12" t="str">
        <f aca="false">IF(AND(A2179="",D2179="",E2179="",F2179=""),"",IF(A2179="","Add a date",IF(D2179="","Pick a category",IF(J2179="?","Category not on Categories tab",IF(AND(E2179&lt;&gt;"",F2179&lt;&gt;""),"Use In OR Out, not both",IF(AND(E2179="",F2179=""),"Add an amount",""))))))</f>
        <v/>
      </c>
    </row>
    <row r="2180" customFormat="false" ht="15" hidden="false" customHeight="false" outlineLevel="0" collapsed="false">
      <c r="A2180" s="9"/>
      <c r="B2180" s="10"/>
      <c r="C2180" s="10"/>
      <c r="D2180" s="10"/>
      <c r="E2180" s="11"/>
      <c r="F2180" s="11"/>
      <c r="G2180" s="10"/>
      <c r="H2180" s="10"/>
      <c r="I2180" s="10"/>
      <c r="J2180" s="12" t="str">
        <f aca="false">IF(D2180="","",IFERROR(INDEX(Categories!$B$2:$B$38,MATCH(D2180,Categories!$A$2:$A$38,0)),"?"))</f>
        <v/>
      </c>
      <c r="K2180" s="12" t="str">
        <f aca="false">IF(AND(A2180="",D2180="",E2180="",F2180=""),"",IF(A2180="","Add a date",IF(D2180="","Pick a category",IF(J2180="?","Category not on Categories tab",IF(AND(E2180&lt;&gt;"",F2180&lt;&gt;""),"Use In OR Out, not both",IF(AND(E2180="",F2180=""),"Add an amount",""))))))</f>
        <v/>
      </c>
    </row>
    <row r="2181" customFormat="false" ht="15" hidden="false" customHeight="false" outlineLevel="0" collapsed="false">
      <c r="A2181" s="9"/>
      <c r="B2181" s="10"/>
      <c r="C2181" s="10"/>
      <c r="D2181" s="10"/>
      <c r="E2181" s="11"/>
      <c r="F2181" s="11"/>
      <c r="G2181" s="10"/>
      <c r="H2181" s="10"/>
      <c r="I2181" s="10"/>
      <c r="J2181" s="12" t="str">
        <f aca="false">IF(D2181="","",IFERROR(INDEX(Categories!$B$2:$B$38,MATCH(D2181,Categories!$A$2:$A$38,0)),"?"))</f>
        <v/>
      </c>
      <c r="K2181" s="12" t="str">
        <f aca="false">IF(AND(A2181="",D2181="",E2181="",F2181=""),"",IF(A2181="","Add a date",IF(D2181="","Pick a category",IF(J2181="?","Category not on Categories tab",IF(AND(E2181&lt;&gt;"",F2181&lt;&gt;""),"Use In OR Out, not both",IF(AND(E2181="",F2181=""),"Add an amount",""))))))</f>
        <v/>
      </c>
    </row>
    <row r="2182" customFormat="false" ht="15" hidden="false" customHeight="false" outlineLevel="0" collapsed="false">
      <c r="A2182" s="9"/>
      <c r="B2182" s="10"/>
      <c r="C2182" s="10"/>
      <c r="D2182" s="10"/>
      <c r="E2182" s="11"/>
      <c r="F2182" s="11"/>
      <c r="G2182" s="10"/>
      <c r="H2182" s="10"/>
      <c r="I2182" s="10"/>
      <c r="J2182" s="12" t="str">
        <f aca="false">IF(D2182="","",IFERROR(INDEX(Categories!$B$2:$B$38,MATCH(D2182,Categories!$A$2:$A$38,0)),"?"))</f>
        <v/>
      </c>
      <c r="K2182" s="12" t="str">
        <f aca="false">IF(AND(A2182="",D2182="",E2182="",F2182=""),"",IF(A2182="","Add a date",IF(D2182="","Pick a category",IF(J2182="?","Category not on Categories tab",IF(AND(E2182&lt;&gt;"",F2182&lt;&gt;""),"Use In OR Out, not both",IF(AND(E2182="",F2182=""),"Add an amount",""))))))</f>
        <v/>
      </c>
    </row>
    <row r="2183" customFormat="false" ht="15" hidden="false" customHeight="false" outlineLevel="0" collapsed="false">
      <c r="A2183" s="9"/>
      <c r="B2183" s="10"/>
      <c r="C2183" s="10"/>
      <c r="D2183" s="10"/>
      <c r="E2183" s="11"/>
      <c r="F2183" s="11"/>
      <c r="G2183" s="10"/>
      <c r="H2183" s="10"/>
      <c r="I2183" s="10"/>
      <c r="J2183" s="12" t="str">
        <f aca="false">IF(D2183="","",IFERROR(INDEX(Categories!$B$2:$B$38,MATCH(D2183,Categories!$A$2:$A$38,0)),"?"))</f>
        <v/>
      </c>
      <c r="K2183" s="12" t="str">
        <f aca="false">IF(AND(A2183="",D2183="",E2183="",F2183=""),"",IF(A2183="","Add a date",IF(D2183="","Pick a category",IF(J2183="?","Category not on Categories tab",IF(AND(E2183&lt;&gt;"",F2183&lt;&gt;""),"Use In OR Out, not both",IF(AND(E2183="",F2183=""),"Add an amount",""))))))</f>
        <v/>
      </c>
    </row>
    <row r="2184" customFormat="false" ht="15" hidden="false" customHeight="false" outlineLevel="0" collapsed="false">
      <c r="A2184" s="9"/>
      <c r="B2184" s="10"/>
      <c r="C2184" s="10"/>
      <c r="D2184" s="10"/>
      <c r="E2184" s="11"/>
      <c r="F2184" s="11"/>
      <c r="G2184" s="10"/>
      <c r="H2184" s="10"/>
      <c r="I2184" s="10"/>
      <c r="J2184" s="12" t="str">
        <f aca="false">IF(D2184="","",IFERROR(INDEX(Categories!$B$2:$B$38,MATCH(D2184,Categories!$A$2:$A$38,0)),"?"))</f>
        <v/>
      </c>
      <c r="K2184" s="12" t="str">
        <f aca="false">IF(AND(A2184="",D2184="",E2184="",F2184=""),"",IF(A2184="","Add a date",IF(D2184="","Pick a category",IF(J2184="?","Category not on Categories tab",IF(AND(E2184&lt;&gt;"",F2184&lt;&gt;""),"Use In OR Out, not both",IF(AND(E2184="",F2184=""),"Add an amount",""))))))</f>
        <v/>
      </c>
    </row>
    <row r="2185" customFormat="false" ht="15" hidden="false" customHeight="false" outlineLevel="0" collapsed="false">
      <c r="A2185" s="9"/>
      <c r="B2185" s="10"/>
      <c r="C2185" s="10"/>
      <c r="D2185" s="10"/>
      <c r="E2185" s="11"/>
      <c r="F2185" s="11"/>
      <c r="G2185" s="10"/>
      <c r="H2185" s="10"/>
      <c r="I2185" s="10"/>
      <c r="J2185" s="12" t="str">
        <f aca="false">IF(D2185="","",IFERROR(INDEX(Categories!$B$2:$B$38,MATCH(D2185,Categories!$A$2:$A$38,0)),"?"))</f>
        <v/>
      </c>
      <c r="K2185" s="12" t="str">
        <f aca="false">IF(AND(A2185="",D2185="",E2185="",F2185=""),"",IF(A2185="","Add a date",IF(D2185="","Pick a category",IF(J2185="?","Category not on Categories tab",IF(AND(E2185&lt;&gt;"",F2185&lt;&gt;""),"Use In OR Out, not both",IF(AND(E2185="",F2185=""),"Add an amount",""))))))</f>
        <v/>
      </c>
    </row>
    <row r="2186" customFormat="false" ht="15" hidden="false" customHeight="false" outlineLevel="0" collapsed="false">
      <c r="A2186" s="9"/>
      <c r="B2186" s="10"/>
      <c r="C2186" s="10"/>
      <c r="D2186" s="10"/>
      <c r="E2186" s="11"/>
      <c r="F2186" s="11"/>
      <c r="G2186" s="10"/>
      <c r="H2186" s="10"/>
      <c r="I2186" s="10"/>
      <c r="J2186" s="12" t="str">
        <f aca="false">IF(D2186="","",IFERROR(INDEX(Categories!$B$2:$B$38,MATCH(D2186,Categories!$A$2:$A$38,0)),"?"))</f>
        <v/>
      </c>
      <c r="K2186" s="12" t="str">
        <f aca="false">IF(AND(A2186="",D2186="",E2186="",F2186=""),"",IF(A2186="","Add a date",IF(D2186="","Pick a category",IF(J2186="?","Category not on Categories tab",IF(AND(E2186&lt;&gt;"",F2186&lt;&gt;""),"Use In OR Out, not both",IF(AND(E2186="",F2186=""),"Add an amount",""))))))</f>
        <v/>
      </c>
    </row>
    <row r="2187" customFormat="false" ht="15" hidden="false" customHeight="false" outlineLevel="0" collapsed="false">
      <c r="A2187" s="9"/>
      <c r="B2187" s="10"/>
      <c r="C2187" s="10"/>
      <c r="D2187" s="10"/>
      <c r="E2187" s="11"/>
      <c r="F2187" s="11"/>
      <c r="G2187" s="10"/>
      <c r="H2187" s="10"/>
      <c r="I2187" s="10"/>
      <c r="J2187" s="12" t="str">
        <f aca="false">IF(D2187="","",IFERROR(INDEX(Categories!$B$2:$B$38,MATCH(D2187,Categories!$A$2:$A$38,0)),"?"))</f>
        <v/>
      </c>
      <c r="K2187" s="12" t="str">
        <f aca="false">IF(AND(A2187="",D2187="",E2187="",F2187=""),"",IF(A2187="","Add a date",IF(D2187="","Pick a category",IF(J2187="?","Category not on Categories tab",IF(AND(E2187&lt;&gt;"",F2187&lt;&gt;""),"Use In OR Out, not both",IF(AND(E2187="",F2187=""),"Add an amount",""))))))</f>
        <v/>
      </c>
    </row>
    <row r="2188" customFormat="false" ht="15" hidden="false" customHeight="false" outlineLevel="0" collapsed="false">
      <c r="A2188" s="9"/>
      <c r="B2188" s="10"/>
      <c r="C2188" s="10"/>
      <c r="D2188" s="10"/>
      <c r="E2188" s="11"/>
      <c r="F2188" s="11"/>
      <c r="G2188" s="10"/>
      <c r="H2188" s="10"/>
      <c r="I2188" s="10"/>
      <c r="J2188" s="12" t="str">
        <f aca="false">IF(D2188="","",IFERROR(INDEX(Categories!$B$2:$B$38,MATCH(D2188,Categories!$A$2:$A$38,0)),"?"))</f>
        <v/>
      </c>
      <c r="K2188" s="12" t="str">
        <f aca="false">IF(AND(A2188="",D2188="",E2188="",F2188=""),"",IF(A2188="","Add a date",IF(D2188="","Pick a category",IF(J2188="?","Category not on Categories tab",IF(AND(E2188&lt;&gt;"",F2188&lt;&gt;""),"Use In OR Out, not both",IF(AND(E2188="",F2188=""),"Add an amount",""))))))</f>
        <v/>
      </c>
    </row>
    <row r="2189" customFormat="false" ht="15" hidden="false" customHeight="false" outlineLevel="0" collapsed="false">
      <c r="A2189" s="9"/>
      <c r="B2189" s="10"/>
      <c r="C2189" s="10"/>
      <c r="D2189" s="10"/>
      <c r="E2189" s="11"/>
      <c r="F2189" s="11"/>
      <c r="G2189" s="10"/>
      <c r="H2189" s="10"/>
      <c r="I2189" s="10"/>
      <c r="J2189" s="12" t="str">
        <f aca="false">IF(D2189="","",IFERROR(INDEX(Categories!$B$2:$B$38,MATCH(D2189,Categories!$A$2:$A$38,0)),"?"))</f>
        <v/>
      </c>
      <c r="K2189" s="12" t="str">
        <f aca="false">IF(AND(A2189="",D2189="",E2189="",F2189=""),"",IF(A2189="","Add a date",IF(D2189="","Pick a category",IF(J2189="?","Category not on Categories tab",IF(AND(E2189&lt;&gt;"",F2189&lt;&gt;""),"Use In OR Out, not both",IF(AND(E2189="",F2189=""),"Add an amount",""))))))</f>
        <v/>
      </c>
    </row>
    <row r="2190" customFormat="false" ht="15" hidden="false" customHeight="false" outlineLevel="0" collapsed="false">
      <c r="A2190" s="9"/>
      <c r="B2190" s="10"/>
      <c r="C2190" s="10"/>
      <c r="D2190" s="10"/>
      <c r="E2190" s="11"/>
      <c r="F2190" s="11"/>
      <c r="G2190" s="10"/>
      <c r="H2190" s="10"/>
      <c r="I2190" s="10"/>
      <c r="J2190" s="12" t="str">
        <f aca="false">IF(D2190="","",IFERROR(INDEX(Categories!$B$2:$B$38,MATCH(D2190,Categories!$A$2:$A$38,0)),"?"))</f>
        <v/>
      </c>
      <c r="K2190" s="12" t="str">
        <f aca="false">IF(AND(A2190="",D2190="",E2190="",F2190=""),"",IF(A2190="","Add a date",IF(D2190="","Pick a category",IF(J2190="?","Category not on Categories tab",IF(AND(E2190&lt;&gt;"",F2190&lt;&gt;""),"Use In OR Out, not both",IF(AND(E2190="",F2190=""),"Add an amount",""))))))</f>
        <v/>
      </c>
    </row>
    <row r="2191" customFormat="false" ht="15" hidden="false" customHeight="false" outlineLevel="0" collapsed="false">
      <c r="A2191" s="9"/>
      <c r="B2191" s="10"/>
      <c r="C2191" s="10"/>
      <c r="D2191" s="10"/>
      <c r="E2191" s="11"/>
      <c r="F2191" s="11"/>
      <c r="G2191" s="10"/>
      <c r="H2191" s="10"/>
      <c r="I2191" s="10"/>
      <c r="J2191" s="12" t="str">
        <f aca="false">IF(D2191="","",IFERROR(INDEX(Categories!$B$2:$B$38,MATCH(D2191,Categories!$A$2:$A$38,0)),"?"))</f>
        <v/>
      </c>
      <c r="K2191" s="12" t="str">
        <f aca="false">IF(AND(A2191="",D2191="",E2191="",F2191=""),"",IF(A2191="","Add a date",IF(D2191="","Pick a category",IF(J2191="?","Category not on Categories tab",IF(AND(E2191&lt;&gt;"",F2191&lt;&gt;""),"Use In OR Out, not both",IF(AND(E2191="",F2191=""),"Add an amount",""))))))</f>
        <v/>
      </c>
    </row>
    <row r="2192" customFormat="false" ht="15" hidden="false" customHeight="false" outlineLevel="0" collapsed="false">
      <c r="A2192" s="9"/>
      <c r="B2192" s="10"/>
      <c r="C2192" s="10"/>
      <c r="D2192" s="10"/>
      <c r="E2192" s="11"/>
      <c r="F2192" s="11"/>
      <c r="G2192" s="10"/>
      <c r="H2192" s="10"/>
      <c r="I2192" s="10"/>
      <c r="J2192" s="12" t="str">
        <f aca="false">IF(D2192="","",IFERROR(INDEX(Categories!$B$2:$B$38,MATCH(D2192,Categories!$A$2:$A$38,0)),"?"))</f>
        <v/>
      </c>
      <c r="K2192" s="12" t="str">
        <f aca="false">IF(AND(A2192="",D2192="",E2192="",F2192=""),"",IF(A2192="","Add a date",IF(D2192="","Pick a category",IF(J2192="?","Category not on Categories tab",IF(AND(E2192&lt;&gt;"",F2192&lt;&gt;""),"Use In OR Out, not both",IF(AND(E2192="",F2192=""),"Add an amount",""))))))</f>
        <v/>
      </c>
    </row>
    <row r="2193" customFormat="false" ht="15" hidden="false" customHeight="false" outlineLevel="0" collapsed="false">
      <c r="A2193" s="9"/>
      <c r="B2193" s="10"/>
      <c r="C2193" s="10"/>
      <c r="D2193" s="10"/>
      <c r="E2193" s="11"/>
      <c r="F2193" s="11"/>
      <c r="G2193" s="10"/>
      <c r="H2193" s="10"/>
      <c r="I2193" s="10"/>
      <c r="J2193" s="12" t="str">
        <f aca="false">IF(D2193="","",IFERROR(INDEX(Categories!$B$2:$B$38,MATCH(D2193,Categories!$A$2:$A$38,0)),"?"))</f>
        <v/>
      </c>
      <c r="K2193" s="12" t="str">
        <f aca="false">IF(AND(A2193="",D2193="",E2193="",F2193=""),"",IF(A2193="","Add a date",IF(D2193="","Pick a category",IF(J2193="?","Category not on Categories tab",IF(AND(E2193&lt;&gt;"",F2193&lt;&gt;""),"Use In OR Out, not both",IF(AND(E2193="",F2193=""),"Add an amount",""))))))</f>
        <v/>
      </c>
    </row>
    <row r="2194" customFormat="false" ht="15" hidden="false" customHeight="false" outlineLevel="0" collapsed="false">
      <c r="A2194" s="9"/>
      <c r="B2194" s="10"/>
      <c r="C2194" s="10"/>
      <c r="D2194" s="10"/>
      <c r="E2194" s="11"/>
      <c r="F2194" s="11"/>
      <c r="G2194" s="10"/>
      <c r="H2194" s="10"/>
      <c r="I2194" s="10"/>
      <c r="J2194" s="12" t="str">
        <f aca="false">IF(D2194="","",IFERROR(INDEX(Categories!$B$2:$B$38,MATCH(D2194,Categories!$A$2:$A$38,0)),"?"))</f>
        <v/>
      </c>
      <c r="K2194" s="12" t="str">
        <f aca="false">IF(AND(A2194="",D2194="",E2194="",F2194=""),"",IF(A2194="","Add a date",IF(D2194="","Pick a category",IF(J2194="?","Category not on Categories tab",IF(AND(E2194&lt;&gt;"",F2194&lt;&gt;""),"Use In OR Out, not both",IF(AND(E2194="",F2194=""),"Add an amount",""))))))</f>
        <v/>
      </c>
    </row>
    <row r="2195" customFormat="false" ht="15" hidden="false" customHeight="false" outlineLevel="0" collapsed="false">
      <c r="A2195" s="9"/>
      <c r="B2195" s="10"/>
      <c r="C2195" s="10"/>
      <c r="D2195" s="10"/>
      <c r="E2195" s="11"/>
      <c r="F2195" s="11"/>
      <c r="G2195" s="10"/>
      <c r="H2195" s="10"/>
      <c r="I2195" s="10"/>
      <c r="J2195" s="12" t="str">
        <f aca="false">IF(D2195="","",IFERROR(INDEX(Categories!$B$2:$B$38,MATCH(D2195,Categories!$A$2:$A$38,0)),"?"))</f>
        <v/>
      </c>
      <c r="K2195" s="12" t="str">
        <f aca="false">IF(AND(A2195="",D2195="",E2195="",F2195=""),"",IF(A2195="","Add a date",IF(D2195="","Pick a category",IF(J2195="?","Category not on Categories tab",IF(AND(E2195&lt;&gt;"",F2195&lt;&gt;""),"Use In OR Out, not both",IF(AND(E2195="",F2195=""),"Add an amount",""))))))</f>
        <v/>
      </c>
    </row>
    <row r="2196" customFormat="false" ht="15" hidden="false" customHeight="false" outlineLevel="0" collapsed="false">
      <c r="A2196" s="9"/>
      <c r="B2196" s="10"/>
      <c r="C2196" s="10"/>
      <c r="D2196" s="10"/>
      <c r="E2196" s="11"/>
      <c r="F2196" s="11"/>
      <c r="G2196" s="10"/>
      <c r="H2196" s="10"/>
      <c r="I2196" s="10"/>
      <c r="J2196" s="12" t="str">
        <f aca="false">IF(D2196="","",IFERROR(INDEX(Categories!$B$2:$B$38,MATCH(D2196,Categories!$A$2:$A$38,0)),"?"))</f>
        <v/>
      </c>
      <c r="K2196" s="12" t="str">
        <f aca="false">IF(AND(A2196="",D2196="",E2196="",F2196=""),"",IF(A2196="","Add a date",IF(D2196="","Pick a category",IF(J2196="?","Category not on Categories tab",IF(AND(E2196&lt;&gt;"",F2196&lt;&gt;""),"Use In OR Out, not both",IF(AND(E2196="",F2196=""),"Add an amount",""))))))</f>
        <v/>
      </c>
    </row>
    <row r="2197" customFormat="false" ht="15" hidden="false" customHeight="false" outlineLevel="0" collapsed="false">
      <c r="A2197" s="9"/>
      <c r="B2197" s="10"/>
      <c r="C2197" s="10"/>
      <c r="D2197" s="10"/>
      <c r="E2197" s="11"/>
      <c r="F2197" s="11"/>
      <c r="G2197" s="10"/>
      <c r="H2197" s="10"/>
      <c r="I2197" s="10"/>
      <c r="J2197" s="12" t="str">
        <f aca="false">IF(D2197="","",IFERROR(INDEX(Categories!$B$2:$B$38,MATCH(D2197,Categories!$A$2:$A$38,0)),"?"))</f>
        <v/>
      </c>
      <c r="K2197" s="12" t="str">
        <f aca="false">IF(AND(A2197="",D2197="",E2197="",F2197=""),"",IF(A2197="","Add a date",IF(D2197="","Pick a category",IF(J2197="?","Category not on Categories tab",IF(AND(E2197&lt;&gt;"",F2197&lt;&gt;""),"Use In OR Out, not both",IF(AND(E2197="",F2197=""),"Add an amount",""))))))</f>
        <v/>
      </c>
    </row>
    <row r="2198" customFormat="false" ht="15" hidden="false" customHeight="false" outlineLevel="0" collapsed="false">
      <c r="A2198" s="9"/>
      <c r="B2198" s="10"/>
      <c r="C2198" s="10"/>
      <c r="D2198" s="10"/>
      <c r="E2198" s="11"/>
      <c r="F2198" s="11"/>
      <c r="G2198" s="10"/>
      <c r="H2198" s="10"/>
      <c r="I2198" s="10"/>
      <c r="J2198" s="12" t="str">
        <f aca="false">IF(D2198="","",IFERROR(INDEX(Categories!$B$2:$B$38,MATCH(D2198,Categories!$A$2:$A$38,0)),"?"))</f>
        <v/>
      </c>
      <c r="K2198" s="12" t="str">
        <f aca="false">IF(AND(A2198="",D2198="",E2198="",F2198=""),"",IF(A2198="","Add a date",IF(D2198="","Pick a category",IF(J2198="?","Category not on Categories tab",IF(AND(E2198&lt;&gt;"",F2198&lt;&gt;""),"Use In OR Out, not both",IF(AND(E2198="",F2198=""),"Add an amount",""))))))</f>
        <v/>
      </c>
    </row>
    <row r="2199" customFormat="false" ht="15" hidden="false" customHeight="false" outlineLevel="0" collapsed="false">
      <c r="A2199" s="9"/>
      <c r="B2199" s="10"/>
      <c r="C2199" s="10"/>
      <c r="D2199" s="10"/>
      <c r="E2199" s="11"/>
      <c r="F2199" s="11"/>
      <c r="G2199" s="10"/>
      <c r="H2199" s="10"/>
      <c r="I2199" s="10"/>
      <c r="J2199" s="12" t="str">
        <f aca="false">IF(D2199="","",IFERROR(INDEX(Categories!$B$2:$B$38,MATCH(D2199,Categories!$A$2:$A$38,0)),"?"))</f>
        <v/>
      </c>
      <c r="K2199" s="12" t="str">
        <f aca="false">IF(AND(A2199="",D2199="",E2199="",F2199=""),"",IF(A2199="","Add a date",IF(D2199="","Pick a category",IF(J2199="?","Category not on Categories tab",IF(AND(E2199&lt;&gt;"",F2199&lt;&gt;""),"Use In OR Out, not both",IF(AND(E2199="",F2199=""),"Add an amount",""))))))</f>
        <v/>
      </c>
    </row>
    <row r="2200" customFormat="false" ht="15" hidden="false" customHeight="false" outlineLevel="0" collapsed="false">
      <c r="A2200" s="9"/>
      <c r="B2200" s="10"/>
      <c r="C2200" s="10"/>
      <c r="D2200" s="10"/>
      <c r="E2200" s="11"/>
      <c r="F2200" s="11"/>
      <c r="G2200" s="10"/>
      <c r="H2200" s="10"/>
      <c r="I2200" s="10"/>
      <c r="J2200" s="12" t="str">
        <f aca="false">IF(D2200="","",IFERROR(INDEX(Categories!$B$2:$B$38,MATCH(D2200,Categories!$A$2:$A$38,0)),"?"))</f>
        <v/>
      </c>
      <c r="K2200" s="12" t="str">
        <f aca="false">IF(AND(A2200="",D2200="",E2200="",F2200=""),"",IF(A2200="","Add a date",IF(D2200="","Pick a category",IF(J2200="?","Category not on Categories tab",IF(AND(E2200&lt;&gt;"",F2200&lt;&gt;""),"Use In OR Out, not both",IF(AND(E2200="",F2200=""),"Add an amount",""))))))</f>
        <v/>
      </c>
    </row>
    <row r="2201" customFormat="false" ht="15" hidden="false" customHeight="false" outlineLevel="0" collapsed="false">
      <c r="A2201" s="9"/>
      <c r="B2201" s="10"/>
      <c r="C2201" s="10"/>
      <c r="D2201" s="10"/>
      <c r="E2201" s="11"/>
      <c r="F2201" s="11"/>
      <c r="G2201" s="10"/>
      <c r="H2201" s="10"/>
      <c r="I2201" s="10"/>
      <c r="J2201" s="12" t="str">
        <f aca="false">IF(D2201="","",IFERROR(INDEX(Categories!$B$2:$B$38,MATCH(D2201,Categories!$A$2:$A$38,0)),"?"))</f>
        <v/>
      </c>
      <c r="K2201" s="12" t="str">
        <f aca="false">IF(AND(A2201="",D2201="",E2201="",F2201=""),"",IF(A2201="","Add a date",IF(D2201="","Pick a category",IF(J2201="?","Category not on Categories tab",IF(AND(E2201&lt;&gt;"",F2201&lt;&gt;""),"Use In OR Out, not both",IF(AND(E2201="",F2201=""),"Add an amount",""))))))</f>
        <v/>
      </c>
    </row>
    <row r="2202" customFormat="false" ht="15" hidden="false" customHeight="false" outlineLevel="0" collapsed="false">
      <c r="A2202" s="9"/>
      <c r="B2202" s="10"/>
      <c r="C2202" s="10"/>
      <c r="D2202" s="10"/>
      <c r="E2202" s="11"/>
      <c r="F2202" s="11"/>
      <c r="G2202" s="10"/>
      <c r="H2202" s="10"/>
      <c r="I2202" s="10"/>
      <c r="J2202" s="12" t="str">
        <f aca="false">IF(D2202="","",IFERROR(INDEX(Categories!$B$2:$B$38,MATCH(D2202,Categories!$A$2:$A$38,0)),"?"))</f>
        <v/>
      </c>
      <c r="K2202" s="12" t="str">
        <f aca="false">IF(AND(A2202="",D2202="",E2202="",F2202=""),"",IF(A2202="","Add a date",IF(D2202="","Pick a category",IF(J2202="?","Category not on Categories tab",IF(AND(E2202&lt;&gt;"",F2202&lt;&gt;""),"Use In OR Out, not both",IF(AND(E2202="",F2202=""),"Add an amount",""))))))</f>
        <v/>
      </c>
    </row>
    <row r="2203" customFormat="false" ht="15" hidden="false" customHeight="false" outlineLevel="0" collapsed="false">
      <c r="A2203" s="9"/>
      <c r="B2203" s="10"/>
      <c r="C2203" s="10"/>
      <c r="D2203" s="10"/>
      <c r="E2203" s="11"/>
      <c r="F2203" s="11"/>
      <c r="G2203" s="10"/>
      <c r="H2203" s="10"/>
      <c r="I2203" s="10"/>
      <c r="J2203" s="12" t="str">
        <f aca="false">IF(D2203="","",IFERROR(INDEX(Categories!$B$2:$B$38,MATCH(D2203,Categories!$A$2:$A$38,0)),"?"))</f>
        <v/>
      </c>
      <c r="K2203" s="12" t="str">
        <f aca="false">IF(AND(A2203="",D2203="",E2203="",F2203=""),"",IF(A2203="","Add a date",IF(D2203="","Pick a category",IF(J2203="?","Category not on Categories tab",IF(AND(E2203&lt;&gt;"",F2203&lt;&gt;""),"Use In OR Out, not both",IF(AND(E2203="",F2203=""),"Add an amount",""))))))</f>
        <v/>
      </c>
    </row>
    <row r="2204" customFormat="false" ht="15" hidden="false" customHeight="false" outlineLevel="0" collapsed="false">
      <c r="A2204" s="9"/>
      <c r="B2204" s="10"/>
      <c r="C2204" s="10"/>
      <c r="D2204" s="10"/>
      <c r="E2204" s="11"/>
      <c r="F2204" s="11"/>
      <c r="G2204" s="10"/>
      <c r="H2204" s="10"/>
      <c r="I2204" s="10"/>
      <c r="J2204" s="12" t="str">
        <f aca="false">IF(D2204="","",IFERROR(INDEX(Categories!$B$2:$B$38,MATCH(D2204,Categories!$A$2:$A$38,0)),"?"))</f>
        <v/>
      </c>
      <c r="K2204" s="12" t="str">
        <f aca="false">IF(AND(A2204="",D2204="",E2204="",F2204=""),"",IF(A2204="","Add a date",IF(D2204="","Pick a category",IF(J2204="?","Category not on Categories tab",IF(AND(E2204&lt;&gt;"",F2204&lt;&gt;""),"Use In OR Out, not both",IF(AND(E2204="",F2204=""),"Add an amount",""))))))</f>
        <v/>
      </c>
    </row>
    <row r="2205" customFormat="false" ht="15" hidden="false" customHeight="false" outlineLevel="0" collapsed="false">
      <c r="A2205" s="9"/>
      <c r="B2205" s="10"/>
      <c r="C2205" s="10"/>
      <c r="D2205" s="10"/>
      <c r="E2205" s="11"/>
      <c r="F2205" s="11"/>
      <c r="G2205" s="10"/>
      <c r="H2205" s="10"/>
      <c r="I2205" s="10"/>
      <c r="J2205" s="12" t="str">
        <f aca="false">IF(D2205="","",IFERROR(INDEX(Categories!$B$2:$B$38,MATCH(D2205,Categories!$A$2:$A$38,0)),"?"))</f>
        <v/>
      </c>
      <c r="K2205" s="12" t="str">
        <f aca="false">IF(AND(A2205="",D2205="",E2205="",F2205=""),"",IF(A2205="","Add a date",IF(D2205="","Pick a category",IF(J2205="?","Category not on Categories tab",IF(AND(E2205&lt;&gt;"",F2205&lt;&gt;""),"Use In OR Out, not both",IF(AND(E2205="",F2205=""),"Add an amount",""))))))</f>
        <v/>
      </c>
    </row>
    <row r="2206" customFormat="false" ht="15" hidden="false" customHeight="false" outlineLevel="0" collapsed="false">
      <c r="A2206" s="9"/>
      <c r="B2206" s="10"/>
      <c r="C2206" s="10"/>
      <c r="D2206" s="10"/>
      <c r="E2206" s="11"/>
      <c r="F2206" s="11"/>
      <c r="G2206" s="10"/>
      <c r="H2206" s="10"/>
      <c r="I2206" s="10"/>
      <c r="J2206" s="12" t="str">
        <f aca="false">IF(D2206="","",IFERROR(INDEX(Categories!$B$2:$B$38,MATCH(D2206,Categories!$A$2:$A$38,0)),"?"))</f>
        <v/>
      </c>
      <c r="K2206" s="12" t="str">
        <f aca="false">IF(AND(A2206="",D2206="",E2206="",F2206=""),"",IF(A2206="","Add a date",IF(D2206="","Pick a category",IF(J2206="?","Category not on Categories tab",IF(AND(E2206&lt;&gt;"",F2206&lt;&gt;""),"Use In OR Out, not both",IF(AND(E2206="",F2206=""),"Add an amount",""))))))</f>
        <v/>
      </c>
    </row>
    <row r="2207" customFormat="false" ht="15" hidden="false" customHeight="false" outlineLevel="0" collapsed="false">
      <c r="A2207" s="9"/>
      <c r="B2207" s="10"/>
      <c r="C2207" s="10"/>
      <c r="D2207" s="10"/>
      <c r="E2207" s="11"/>
      <c r="F2207" s="11"/>
      <c r="G2207" s="10"/>
      <c r="H2207" s="10"/>
      <c r="I2207" s="10"/>
      <c r="J2207" s="12" t="str">
        <f aca="false">IF(D2207="","",IFERROR(INDEX(Categories!$B$2:$B$38,MATCH(D2207,Categories!$A$2:$A$38,0)),"?"))</f>
        <v/>
      </c>
      <c r="K2207" s="12" t="str">
        <f aca="false">IF(AND(A2207="",D2207="",E2207="",F2207=""),"",IF(A2207="","Add a date",IF(D2207="","Pick a category",IF(J2207="?","Category not on Categories tab",IF(AND(E2207&lt;&gt;"",F2207&lt;&gt;""),"Use In OR Out, not both",IF(AND(E2207="",F2207=""),"Add an amount",""))))))</f>
        <v/>
      </c>
    </row>
    <row r="2208" customFormat="false" ht="15" hidden="false" customHeight="false" outlineLevel="0" collapsed="false">
      <c r="A2208" s="9"/>
      <c r="B2208" s="10"/>
      <c r="C2208" s="10"/>
      <c r="D2208" s="10"/>
      <c r="E2208" s="11"/>
      <c r="F2208" s="11"/>
      <c r="G2208" s="10"/>
      <c r="H2208" s="10"/>
      <c r="I2208" s="10"/>
      <c r="J2208" s="12" t="str">
        <f aca="false">IF(D2208="","",IFERROR(INDEX(Categories!$B$2:$B$38,MATCH(D2208,Categories!$A$2:$A$38,0)),"?"))</f>
        <v/>
      </c>
      <c r="K2208" s="12" t="str">
        <f aca="false">IF(AND(A2208="",D2208="",E2208="",F2208=""),"",IF(A2208="","Add a date",IF(D2208="","Pick a category",IF(J2208="?","Category not on Categories tab",IF(AND(E2208&lt;&gt;"",F2208&lt;&gt;""),"Use In OR Out, not both",IF(AND(E2208="",F2208=""),"Add an amount",""))))))</f>
        <v/>
      </c>
    </row>
    <row r="2209" customFormat="false" ht="15" hidden="false" customHeight="false" outlineLevel="0" collapsed="false">
      <c r="A2209" s="9"/>
      <c r="B2209" s="10"/>
      <c r="C2209" s="10"/>
      <c r="D2209" s="10"/>
      <c r="E2209" s="11"/>
      <c r="F2209" s="11"/>
      <c r="G2209" s="10"/>
      <c r="H2209" s="10"/>
      <c r="I2209" s="10"/>
      <c r="J2209" s="12" t="str">
        <f aca="false">IF(D2209="","",IFERROR(INDEX(Categories!$B$2:$B$38,MATCH(D2209,Categories!$A$2:$A$38,0)),"?"))</f>
        <v/>
      </c>
      <c r="K2209" s="12" t="str">
        <f aca="false">IF(AND(A2209="",D2209="",E2209="",F2209=""),"",IF(A2209="","Add a date",IF(D2209="","Pick a category",IF(J2209="?","Category not on Categories tab",IF(AND(E2209&lt;&gt;"",F2209&lt;&gt;""),"Use In OR Out, not both",IF(AND(E2209="",F2209=""),"Add an amount",""))))))</f>
        <v/>
      </c>
    </row>
    <row r="2210" customFormat="false" ht="15" hidden="false" customHeight="false" outlineLevel="0" collapsed="false">
      <c r="A2210" s="9"/>
      <c r="B2210" s="10"/>
      <c r="C2210" s="10"/>
      <c r="D2210" s="10"/>
      <c r="E2210" s="11"/>
      <c r="F2210" s="11"/>
      <c r="G2210" s="10"/>
      <c r="H2210" s="10"/>
      <c r="I2210" s="10"/>
      <c r="J2210" s="12" t="str">
        <f aca="false">IF(D2210="","",IFERROR(INDEX(Categories!$B$2:$B$38,MATCH(D2210,Categories!$A$2:$A$38,0)),"?"))</f>
        <v/>
      </c>
      <c r="K2210" s="12" t="str">
        <f aca="false">IF(AND(A2210="",D2210="",E2210="",F2210=""),"",IF(A2210="","Add a date",IF(D2210="","Pick a category",IF(J2210="?","Category not on Categories tab",IF(AND(E2210&lt;&gt;"",F2210&lt;&gt;""),"Use In OR Out, not both",IF(AND(E2210="",F2210=""),"Add an amount",""))))))</f>
        <v/>
      </c>
    </row>
    <row r="2211" customFormat="false" ht="15" hidden="false" customHeight="false" outlineLevel="0" collapsed="false">
      <c r="A2211" s="9"/>
      <c r="B2211" s="10"/>
      <c r="C2211" s="10"/>
      <c r="D2211" s="10"/>
      <c r="E2211" s="11"/>
      <c r="F2211" s="11"/>
      <c r="G2211" s="10"/>
      <c r="H2211" s="10"/>
      <c r="I2211" s="10"/>
      <c r="J2211" s="12" t="str">
        <f aca="false">IF(D2211="","",IFERROR(INDEX(Categories!$B$2:$B$38,MATCH(D2211,Categories!$A$2:$A$38,0)),"?"))</f>
        <v/>
      </c>
      <c r="K2211" s="12" t="str">
        <f aca="false">IF(AND(A2211="",D2211="",E2211="",F2211=""),"",IF(A2211="","Add a date",IF(D2211="","Pick a category",IF(J2211="?","Category not on Categories tab",IF(AND(E2211&lt;&gt;"",F2211&lt;&gt;""),"Use In OR Out, not both",IF(AND(E2211="",F2211=""),"Add an amount",""))))))</f>
        <v/>
      </c>
    </row>
    <row r="2212" customFormat="false" ht="15" hidden="false" customHeight="false" outlineLevel="0" collapsed="false">
      <c r="A2212" s="9"/>
      <c r="B2212" s="10"/>
      <c r="C2212" s="10"/>
      <c r="D2212" s="10"/>
      <c r="E2212" s="11"/>
      <c r="F2212" s="11"/>
      <c r="G2212" s="10"/>
      <c r="H2212" s="10"/>
      <c r="I2212" s="10"/>
      <c r="J2212" s="12" t="str">
        <f aca="false">IF(D2212="","",IFERROR(INDEX(Categories!$B$2:$B$38,MATCH(D2212,Categories!$A$2:$A$38,0)),"?"))</f>
        <v/>
      </c>
      <c r="K2212" s="12" t="str">
        <f aca="false">IF(AND(A2212="",D2212="",E2212="",F2212=""),"",IF(A2212="","Add a date",IF(D2212="","Pick a category",IF(J2212="?","Category not on Categories tab",IF(AND(E2212&lt;&gt;"",F2212&lt;&gt;""),"Use In OR Out, not both",IF(AND(E2212="",F2212=""),"Add an amount",""))))))</f>
        <v/>
      </c>
    </row>
    <row r="2213" customFormat="false" ht="15" hidden="false" customHeight="false" outlineLevel="0" collapsed="false">
      <c r="A2213" s="9"/>
      <c r="B2213" s="10"/>
      <c r="C2213" s="10"/>
      <c r="D2213" s="10"/>
      <c r="E2213" s="11"/>
      <c r="F2213" s="11"/>
      <c r="G2213" s="10"/>
      <c r="H2213" s="10"/>
      <c r="I2213" s="10"/>
      <c r="J2213" s="12" t="str">
        <f aca="false">IF(D2213="","",IFERROR(INDEX(Categories!$B$2:$B$38,MATCH(D2213,Categories!$A$2:$A$38,0)),"?"))</f>
        <v/>
      </c>
      <c r="K2213" s="12" t="str">
        <f aca="false">IF(AND(A2213="",D2213="",E2213="",F2213=""),"",IF(A2213="","Add a date",IF(D2213="","Pick a category",IF(J2213="?","Category not on Categories tab",IF(AND(E2213&lt;&gt;"",F2213&lt;&gt;""),"Use In OR Out, not both",IF(AND(E2213="",F2213=""),"Add an amount",""))))))</f>
        <v/>
      </c>
    </row>
    <row r="2214" customFormat="false" ht="15" hidden="false" customHeight="false" outlineLevel="0" collapsed="false">
      <c r="A2214" s="9"/>
      <c r="B2214" s="10"/>
      <c r="C2214" s="10"/>
      <c r="D2214" s="10"/>
      <c r="E2214" s="11"/>
      <c r="F2214" s="11"/>
      <c r="G2214" s="10"/>
      <c r="H2214" s="10"/>
      <c r="I2214" s="10"/>
      <c r="J2214" s="12" t="str">
        <f aca="false">IF(D2214="","",IFERROR(INDEX(Categories!$B$2:$B$38,MATCH(D2214,Categories!$A$2:$A$38,0)),"?"))</f>
        <v/>
      </c>
      <c r="K2214" s="12" t="str">
        <f aca="false">IF(AND(A2214="",D2214="",E2214="",F2214=""),"",IF(A2214="","Add a date",IF(D2214="","Pick a category",IF(J2214="?","Category not on Categories tab",IF(AND(E2214&lt;&gt;"",F2214&lt;&gt;""),"Use In OR Out, not both",IF(AND(E2214="",F2214=""),"Add an amount",""))))))</f>
        <v/>
      </c>
    </row>
    <row r="2215" customFormat="false" ht="15" hidden="false" customHeight="false" outlineLevel="0" collapsed="false">
      <c r="A2215" s="9"/>
      <c r="B2215" s="10"/>
      <c r="C2215" s="10"/>
      <c r="D2215" s="10"/>
      <c r="E2215" s="11"/>
      <c r="F2215" s="11"/>
      <c r="G2215" s="10"/>
      <c r="H2215" s="10"/>
      <c r="I2215" s="10"/>
      <c r="J2215" s="12" t="str">
        <f aca="false">IF(D2215="","",IFERROR(INDEX(Categories!$B$2:$B$38,MATCH(D2215,Categories!$A$2:$A$38,0)),"?"))</f>
        <v/>
      </c>
      <c r="K2215" s="12" t="str">
        <f aca="false">IF(AND(A2215="",D2215="",E2215="",F2215=""),"",IF(A2215="","Add a date",IF(D2215="","Pick a category",IF(J2215="?","Category not on Categories tab",IF(AND(E2215&lt;&gt;"",F2215&lt;&gt;""),"Use In OR Out, not both",IF(AND(E2215="",F2215=""),"Add an amount",""))))))</f>
        <v/>
      </c>
    </row>
    <row r="2216" customFormat="false" ht="15" hidden="false" customHeight="false" outlineLevel="0" collapsed="false">
      <c r="A2216" s="9"/>
      <c r="B2216" s="10"/>
      <c r="C2216" s="10"/>
      <c r="D2216" s="10"/>
      <c r="E2216" s="11"/>
      <c r="F2216" s="11"/>
      <c r="G2216" s="10"/>
      <c r="H2216" s="10"/>
      <c r="I2216" s="10"/>
      <c r="J2216" s="12" t="str">
        <f aca="false">IF(D2216="","",IFERROR(INDEX(Categories!$B$2:$B$38,MATCH(D2216,Categories!$A$2:$A$38,0)),"?"))</f>
        <v/>
      </c>
      <c r="K2216" s="12" t="str">
        <f aca="false">IF(AND(A2216="",D2216="",E2216="",F2216=""),"",IF(A2216="","Add a date",IF(D2216="","Pick a category",IF(J2216="?","Category not on Categories tab",IF(AND(E2216&lt;&gt;"",F2216&lt;&gt;""),"Use In OR Out, not both",IF(AND(E2216="",F2216=""),"Add an amount",""))))))</f>
        <v/>
      </c>
    </row>
    <row r="2217" customFormat="false" ht="15" hidden="false" customHeight="false" outlineLevel="0" collapsed="false">
      <c r="A2217" s="9"/>
      <c r="B2217" s="10"/>
      <c r="C2217" s="10"/>
      <c r="D2217" s="10"/>
      <c r="E2217" s="11"/>
      <c r="F2217" s="11"/>
      <c r="G2217" s="10"/>
      <c r="H2217" s="10"/>
      <c r="I2217" s="10"/>
      <c r="J2217" s="12" t="str">
        <f aca="false">IF(D2217="","",IFERROR(INDEX(Categories!$B$2:$B$38,MATCH(D2217,Categories!$A$2:$A$38,0)),"?"))</f>
        <v/>
      </c>
      <c r="K2217" s="12" t="str">
        <f aca="false">IF(AND(A2217="",D2217="",E2217="",F2217=""),"",IF(A2217="","Add a date",IF(D2217="","Pick a category",IF(J2217="?","Category not on Categories tab",IF(AND(E2217&lt;&gt;"",F2217&lt;&gt;""),"Use In OR Out, not both",IF(AND(E2217="",F2217=""),"Add an amount",""))))))</f>
        <v/>
      </c>
    </row>
    <row r="2218" customFormat="false" ht="15" hidden="false" customHeight="false" outlineLevel="0" collapsed="false">
      <c r="A2218" s="9"/>
      <c r="B2218" s="10"/>
      <c r="C2218" s="10"/>
      <c r="D2218" s="10"/>
      <c r="E2218" s="11"/>
      <c r="F2218" s="11"/>
      <c r="G2218" s="10"/>
      <c r="H2218" s="10"/>
      <c r="I2218" s="10"/>
      <c r="J2218" s="12" t="str">
        <f aca="false">IF(D2218="","",IFERROR(INDEX(Categories!$B$2:$B$38,MATCH(D2218,Categories!$A$2:$A$38,0)),"?"))</f>
        <v/>
      </c>
      <c r="K2218" s="12" t="str">
        <f aca="false">IF(AND(A2218="",D2218="",E2218="",F2218=""),"",IF(A2218="","Add a date",IF(D2218="","Pick a category",IF(J2218="?","Category not on Categories tab",IF(AND(E2218&lt;&gt;"",F2218&lt;&gt;""),"Use In OR Out, not both",IF(AND(E2218="",F2218=""),"Add an amount",""))))))</f>
        <v/>
      </c>
    </row>
    <row r="2219" customFormat="false" ht="15" hidden="false" customHeight="false" outlineLevel="0" collapsed="false">
      <c r="A2219" s="9"/>
      <c r="B2219" s="10"/>
      <c r="C2219" s="10"/>
      <c r="D2219" s="10"/>
      <c r="E2219" s="11"/>
      <c r="F2219" s="11"/>
      <c r="G2219" s="10"/>
      <c r="H2219" s="10"/>
      <c r="I2219" s="10"/>
      <c r="J2219" s="12" t="str">
        <f aca="false">IF(D2219="","",IFERROR(INDEX(Categories!$B$2:$B$38,MATCH(D2219,Categories!$A$2:$A$38,0)),"?"))</f>
        <v/>
      </c>
      <c r="K2219" s="12" t="str">
        <f aca="false">IF(AND(A2219="",D2219="",E2219="",F2219=""),"",IF(A2219="","Add a date",IF(D2219="","Pick a category",IF(J2219="?","Category not on Categories tab",IF(AND(E2219&lt;&gt;"",F2219&lt;&gt;""),"Use In OR Out, not both",IF(AND(E2219="",F2219=""),"Add an amount",""))))))</f>
        <v/>
      </c>
    </row>
    <row r="2220" customFormat="false" ht="15" hidden="false" customHeight="false" outlineLevel="0" collapsed="false">
      <c r="A2220" s="9"/>
      <c r="B2220" s="10"/>
      <c r="C2220" s="10"/>
      <c r="D2220" s="10"/>
      <c r="E2220" s="11"/>
      <c r="F2220" s="11"/>
      <c r="G2220" s="10"/>
      <c r="H2220" s="10"/>
      <c r="I2220" s="10"/>
      <c r="J2220" s="12" t="str">
        <f aca="false">IF(D2220="","",IFERROR(INDEX(Categories!$B$2:$B$38,MATCH(D2220,Categories!$A$2:$A$38,0)),"?"))</f>
        <v/>
      </c>
      <c r="K2220" s="12" t="str">
        <f aca="false">IF(AND(A2220="",D2220="",E2220="",F2220=""),"",IF(A2220="","Add a date",IF(D2220="","Pick a category",IF(J2220="?","Category not on Categories tab",IF(AND(E2220&lt;&gt;"",F2220&lt;&gt;""),"Use In OR Out, not both",IF(AND(E2220="",F2220=""),"Add an amount",""))))))</f>
        <v/>
      </c>
    </row>
    <row r="2221" customFormat="false" ht="15" hidden="false" customHeight="false" outlineLevel="0" collapsed="false">
      <c r="A2221" s="9"/>
      <c r="B2221" s="10"/>
      <c r="C2221" s="10"/>
      <c r="D2221" s="10"/>
      <c r="E2221" s="11"/>
      <c r="F2221" s="11"/>
      <c r="G2221" s="10"/>
      <c r="H2221" s="10"/>
      <c r="I2221" s="10"/>
      <c r="J2221" s="12" t="str">
        <f aca="false">IF(D2221="","",IFERROR(INDEX(Categories!$B$2:$B$38,MATCH(D2221,Categories!$A$2:$A$38,0)),"?"))</f>
        <v/>
      </c>
      <c r="K2221" s="12" t="str">
        <f aca="false">IF(AND(A2221="",D2221="",E2221="",F2221=""),"",IF(A2221="","Add a date",IF(D2221="","Pick a category",IF(J2221="?","Category not on Categories tab",IF(AND(E2221&lt;&gt;"",F2221&lt;&gt;""),"Use In OR Out, not both",IF(AND(E2221="",F2221=""),"Add an amount",""))))))</f>
        <v/>
      </c>
    </row>
    <row r="2222" customFormat="false" ht="15" hidden="false" customHeight="false" outlineLevel="0" collapsed="false">
      <c r="A2222" s="9"/>
      <c r="B2222" s="10"/>
      <c r="C2222" s="10"/>
      <c r="D2222" s="10"/>
      <c r="E2222" s="11"/>
      <c r="F2222" s="11"/>
      <c r="G2222" s="10"/>
      <c r="H2222" s="10"/>
      <c r="I2222" s="10"/>
      <c r="J2222" s="12" t="str">
        <f aca="false">IF(D2222="","",IFERROR(INDEX(Categories!$B$2:$B$38,MATCH(D2222,Categories!$A$2:$A$38,0)),"?"))</f>
        <v/>
      </c>
      <c r="K2222" s="12" t="str">
        <f aca="false">IF(AND(A2222="",D2222="",E2222="",F2222=""),"",IF(A2222="","Add a date",IF(D2222="","Pick a category",IF(J2222="?","Category not on Categories tab",IF(AND(E2222&lt;&gt;"",F2222&lt;&gt;""),"Use In OR Out, not both",IF(AND(E2222="",F2222=""),"Add an amount",""))))))</f>
        <v/>
      </c>
    </row>
    <row r="2223" customFormat="false" ht="15" hidden="false" customHeight="false" outlineLevel="0" collapsed="false">
      <c r="A2223" s="9"/>
      <c r="B2223" s="10"/>
      <c r="C2223" s="10"/>
      <c r="D2223" s="10"/>
      <c r="E2223" s="11"/>
      <c r="F2223" s="11"/>
      <c r="G2223" s="10"/>
      <c r="H2223" s="10"/>
      <c r="I2223" s="10"/>
      <c r="J2223" s="12" t="str">
        <f aca="false">IF(D2223="","",IFERROR(INDEX(Categories!$B$2:$B$38,MATCH(D2223,Categories!$A$2:$A$38,0)),"?"))</f>
        <v/>
      </c>
      <c r="K2223" s="12" t="str">
        <f aca="false">IF(AND(A2223="",D2223="",E2223="",F2223=""),"",IF(A2223="","Add a date",IF(D2223="","Pick a category",IF(J2223="?","Category not on Categories tab",IF(AND(E2223&lt;&gt;"",F2223&lt;&gt;""),"Use In OR Out, not both",IF(AND(E2223="",F2223=""),"Add an amount",""))))))</f>
        <v/>
      </c>
    </row>
    <row r="2224" customFormat="false" ht="15" hidden="false" customHeight="false" outlineLevel="0" collapsed="false">
      <c r="A2224" s="9"/>
      <c r="B2224" s="10"/>
      <c r="C2224" s="10"/>
      <c r="D2224" s="10"/>
      <c r="E2224" s="11"/>
      <c r="F2224" s="11"/>
      <c r="G2224" s="10"/>
      <c r="H2224" s="10"/>
      <c r="I2224" s="10"/>
      <c r="J2224" s="12" t="str">
        <f aca="false">IF(D2224="","",IFERROR(INDEX(Categories!$B$2:$B$38,MATCH(D2224,Categories!$A$2:$A$38,0)),"?"))</f>
        <v/>
      </c>
      <c r="K2224" s="12" t="str">
        <f aca="false">IF(AND(A2224="",D2224="",E2224="",F2224=""),"",IF(A2224="","Add a date",IF(D2224="","Pick a category",IF(J2224="?","Category not on Categories tab",IF(AND(E2224&lt;&gt;"",F2224&lt;&gt;""),"Use In OR Out, not both",IF(AND(E2224="",F2224=""),"Add an amount",""))))))</f>
        <v/>
      </c>
    </row>
    <row r="2225" customFormat="false" ht="15" hidden="false" customHeight="false" outlineLevel="0" collapsed="false">
      <c r="A2225" s="9"/>
      <c r="B2225" s="10"/>
      <c r="C2225" s="10"/>
      <c r="D2225" s="10"/>
      <c r="E2225" s="11"/>
      <c r="F2225" s="11"/>
      <c r="G2225" s="10"/>
      <c r="H2225" s="10"/>
      <c r="I2225" s="10"/>
      <c r="J2225" s="12" t="str">
        <f aca="false">IF(D2225="","",IFERROR(INDEX(Categories!$B$2:$B$38,MATCH(D2225,Categories!$A$2:$A$38,0)),"?"))</f>
        <v/>
      </c>
      <c r="K2225" s="12" t="str">
        <f aca="false">IF(AND(A2225="",D2225="",E2225="",F2225=""),"",IF(A2225="","Add a date",IF(D2225="","Pick a category",IF(J2225="?","Category not on Categories tab",IF(AND(E2225&lt;&gt;"",F2225&lt;&gt;""),"Use In OR Out, not both",IF(AND(E2225="",F2225=""),"Add an amount",""))))))</f>
        <v/>
      </c>
    </row>
    <row r="2226" customFormat="false" ht="15" hidden="false" customHeight="false" outlineLevel="0" collapsed="false">
      <c r="A2226" s="9"/>
      <c r="B2226" s="10"/>
      <c r="C2226" s="10"/>
      <c r="D2226" s="10"/>
      <c r="E2226" s="11"/>
      <c r="F2226" s="11"/>
      <c r="G2226" s="10"/>
      <c r="H2226" s="10"/>
      <c r="I2226" s="10"/>
      <c r="J2226" s="12" t="str">
        <f aca="false">IF(D2226="","",IFERROR(INDEX(Categories!$B$2:$B$38,MATCH(D2226,Categories!$A$2:$A$38,0)),"?"))</f>
        <v/>
      </c>
      <c r="K2226" s="12" t="str">
        <f aca="false">IF(AND(A2226="",D2226="",E2226="",F2226=""),"",IF(A2226="","Add a date",IF(D2226="","Pick a category",IF(J2226="?","Category not on Categories tab",IF(AND(E2226&lt;&gt;"",F2226&lt;&gt;""),"Use In OR Out, not both",IF(AND(E2226="",F2226=""),"Add an amount",""))))))</f>
        <v/>
      </c>
    </row>
    <row r="2227" customFormat="false" ht="15" hidden="false" customHeight="false" outlineLevel="0" collapsed="false">
      <c r="A2227" s="9"/>
      <c r="B2227" s="10"/>
      <c r="C2227" s="10"/>
      <c r="D2227" s="10"/>
      <c r="E2227" s="11"/>
      <c r="F2227" s="11"/>
      <c r="G2227" s="10"/>
      <c r="H2227" s="10"/>
      <c r="I2227" s="10"/>
      <c r="J2227" s="12" t="str">
        <f aca="false">IF(D2227="","",IFERROR(INDEX(Categories!$B$2:$B$38,MATCH(D2227,Categories!$A$2:$A$38,0)),"?"))</f>
        <v/>
      </c>
      <c r="K2227" s="12" t="str">
        <f aca="false">IF(AND(A2227="",D2227="",E2227="",F2227=""),"",IF(A2227="","Add a date",IF(D2227="","Pick a category",IF(J2227="?","Category not on Categories tab",IF(AND(E2227&lt;&gt;"",F2227&lt;&gt;""),"Use In OR Out, not both",IF(AND(E2227="",F2227=""),"Add an amount",""))))))</f>
        <v/>
      </c>
    </row>
    <row r="2228" customFormat="false" ht="15" hidden="false" customHeight="false" outlineLevel="0" collapsed="false">
      <c r="A2228" s="9"/>
      <c r="B2228" s="10"/>
      <c r="C2228" s="10"/>
      <c r="D2228" s="10"/>
      <c r="E2228" s="11"/>
      <c r="F2228" s="11"/>
      <c r="G2228" s="10"/>
      <c r="H2228" s="10"/>
      <c r="I2228" s="10"/>
      <c r="J2228" s="12" t="str">
        <f aca="false">IF(D2228="","",IFERROR(INDEX(Categories!$B$2:$B$38,MATCH(D2228,Categories!$A$2:$A$38,0)),"?"))</f>
        <v/>
      </c>
      <c r="K2228" s="12" t="str">
        <f aca="false">IF(AND(A2228="",D2228="",E2228="",F2228=""),"",IF(A2228="","Add a date",IF(D2228="","Pick a category",IF(J2228="?","Category not on Categories tab",IF(AND(E2228&lt;&gt;"",F2228&lt;&gt;""),"Use In OR Out, not both",IF(AND(E2228="",F2228=""),"Add an amount",""))))))</f>
        <v/>
      </c>
    </row>
    <row r="2229" customFormat="false" ht="15" hidden="false" customHeight="false" outlineLevel="0" collapsed="false">
      <c r="A2229" s="9"/>
      <c r="B2229" s="10"/>
      <c r="C2229" s="10"/>
      <c r="D2229" s="10"/>
      <c r="E2229" s="11"/>
      <c r="F2229" s="11"/>
      <c r="G2229" s="10"/>
      <c r="H2229" s="10"/>
      <c r="I2229" s="10"/>
      <c r="J2229" s="12" t="str">
        <f aca="false">IF(D2229="","",IFERROR(INDEX(Categories!$B$2:$B$38,MATCH(D2229,Categories!$A$2:$A$38,0)),"?"))</f>
        <v/>
      </c>
      <c r="K2229" s="12" t="str">
        <f aca="false">IF(AND(A2229="",D2229="",E2229="",F2229=""),"",IF(A2229="","Add a date",IF(D2229="","Pick a category",IF(J2229="?","Category not on Categories tab",IF(AND(E2229&lt;&gt;"",F2229&lt;&gt;""),"Use In OR Out, not both",IF(AND(E2229="",F2229=""),"Add an amount",""))))))</f>
        <v/>
      </c>
    </row>
    <row r="2230" customFormat="false" ht="15" hidden="false" customHeight="false" outlineLevel="0" collapsed="false">
      <c r="A2230" s="9"/>
      <c r="B2230" s="10"/>
      <c r="C2230" s="10"/>
      <c r="D2230" s="10"/>
      <c r="E2230" s="11"/>
      <c r="F2230" s="11"/>
      <c r="G2230" s="10"/>
      <c r="H2230" s="10"/>
      <c r="I2230" s="10"/>
      <c r="J2230" s="12" t="str">
        <f aca="false">IF(D2230="","",IFERROR(INDEX(Categories!$B$2:$B$38,MATCH(D2230,Categories!$A$2:$A$38,0)),"?"))</f>
        <v/>
      </c>
      <c r="K2230" s="12" t="str">
        <f aca="false">IF(AND(A2230="",D2230="",E2230="",F2230=""),"",IF(A2230="","Add a date",IF(D2230="","Pick a category",IF(J2230="?","Category not on Categories tab",IF(AND(E2230&lt;&gt;"",F2230&lt;&gt;""),"Use In OR Out, not both",IF(AND(E2230="",F2230=""),"Add an amount",""))))))</f>
        <v/>
      </c>
    </row>
    <row r="2231" customFormat="false" ht="15" hidden="false" customHeight="false" outlineLevel="0" collapsed="false">
      <c r="A2231" s="9"/>
      <c r="B2231" s="10"/>
      <c r="C2231" s="10"/>
      <c r="D2231" s="10"/>
      <c r="E2231" s="11"/>
      <c r="F2231" s="11"/>
      <c r="G2231" s="10"/>
      <c r="H2231" s="10"/>
      <c r="I2231" s="10"/>
      <c r="J2231" s="12" t="str">
        <f aca="false">IF(D2231="","",IFERROR(INDEX(Categories!$B$2:$B$38,MATCH(D2231,Categories!$A$2:$A$38,0)),"?"))</f>
        <v/>
      </c>
      <c r="K2231" s="12" t="str">
        <f aca="false">IF(AND(A2231="",D2231="",E2231="",F2231=""),"",IF(A2231="","Add a date",IF(D2231="","Pick a category",IF(J2231="?","Category not on Categories tab",IF(AND(E2231&lt;&gt;"",F2231&lt;&gt;""),"Use In OR Out, not both",IF(AND(E2231="",F2231=""),"Add an amount",""))))))</f>
        <v/>
      </c>
    </row>
    <row r="2232" customFormat="false" ht="15" hidden="false" customHeight="false" outlineLevel="0" collapsed="false">
      <c r="A2232" s="9"/>
      <c r="B2232" s="10"/>
      <c r="C2232" s="10"/>
      <c r="D2232" s="10"/>
      <c r="E2232" s="11"/>
      <c r="F2232" s="11"/>
      <c r="G2232" s="10"/>
      <c r="H2232" s="10"/>
      <c r="I2232" s="10"/>
      <c r="J2232" s="12" t="str">
        <f aca="false">IF(D2232="","",IFERROR(INDEX(Categories!$B$2:$B$38,MATCH(D2232,Categories!$A$2:$A$38,0)),"?"))</f>
        <v/>
      </c>
      <c r="K2232" s="12" t="str">
        <f aca="false">IF(AND(A2232="",D2232="",E2232="",F2232=""),"",IF(A2232="","Add a date",IF(D2232="","Pick a category",IF(J2232="?","Category not on Categories tab",IF(AND(E2232&lt;&gt;"",F2232&lt;&gt;""),"Use In OR Out, not both",IF(AND(E2232="",F2232=""),"Add an amount",""))))))</f>
        <v/>
      </c>
    </row>
    <row r="2233" customFormat="false" ht="15" hidden="false" customHeight="false" outlineLevel="0" collapsed="false">
      <c r="A2233" s="9"/>
      <c r="B2233" s="10"/>
      <c r="C2233" s="10"/>
      <c r="D2233" s="10"/>
      <c r="E2233" s="11"/>
      <c r="F2233" s="11"/>
      <c r="G2233" s="10"/>
      <c r="H2233" s="10"/>
      <c r="I2233" s="10"/>
      <c r="J2233" s="12" t="str">
        <f aca="false">IF(D2233="","",IFERROR(INDEX(Categories!$B$2:$B$38,MATCH(D2233,Categories!$A$2:$A$38,0)),"?"))</f>
        <v/>
      </c>
      <c r="K2233" s="12" t="str">
        <f aca="false">IF(AND(A2233="",D2233="",E2233="",F2233=""),"",IF(A2233="","Add a date",IF(D2233="","Pick a category",IF(J2233="?","Category not on Categories tab",IF(AND(E2233&lt;&gt;"",F2233&lt;&gt;""),"Use In OR Out, not both",IF(AND(E2233="",F2233=""),"Add an amount",""))))))</f>
        <v/>
      </c>
    </row>
    <row r="2234" customFormat="false" ht="15" hidden="false" customHeight="false" outlineLevel="0" collapsed="false">
      <c r="A2234" s="9"/>
      <c r="B2234" s="10"/>
      <c r="C2234" s="10"/>
      <c r="D2234" s="10"/>
      <c r="E2234" s="11"/>
      <c r="F2234" s="11"/>
      <c r="G2234" s="10"/>
      <c r="H2234" s="10"/>
      <c r="I2234" s="10"/>
      <c r="J2234" s="12" t="str">
        <f aca="false">IF(D2234="","",IFERROR(INDEX(Categories!$B$2:$B$38,MATCH(D2234,Categories!$A$2:$A$38,0)),"?"))</f>
        <v/>
      </c>
      <c r="K2234" s="12" t="str">
        <f aca="false">IF(AND(A2234="",D2234="",E2234="",F2234=""),"",IF(A2234="","Add a date",IF(D2234="","Pick a category",IF(J2234="?","Category not on Categories tab",IF(AND(E2234&lt;&gt;"",F2234&lt;&gt;""),"Use In OR Out, not both",IF(AND(E2234="",F2234=""),"Add an amount",""))))))</f>
        <v/>
      </c>
    </row>
    <row r="2235" customFormat="false" ht="15" hidden="false" customHeight="false" outlineLevel="0" collapsed="false">
      <c r="A2235" s="9"/>
      <c r="B2235" s="10"/>
      <c r="C2235" s="10"/>
      <c r="D2235" s="10"/>
      <c r="E2235" s="11"/>
      <c r="F2235" s="11"/>
      <c r="G2235" s="10"/>
      <c r="H2235" s="10"/>
      <c r="I2235" s="10"/>
      <c r="J2235" s="12" t="str">
        <f aca="false">IF(D2235="","",IFERROR(INDEX(Categories!$B$2:$B$38,MATCH(D2235,Categories!$A$2:$A$38,0)),"?"))</f>
        <v/>
      </c>
      <c r="K2235" s="12" t="str">
        <f aca="false">IF(AND(A2235="",D2235="",E2235="",F2235=""),"",IF(A2235="","Add a date",IF(D2235="","Pick a category",IF(J2235="?","Category not on Categories tab",IF(AND(E2235&lt;&gt;"",F2235&lt;&gt;""),"Use In OR Out, not both",IF(AND(E2235="",F2235=""),"Add an amount",""))))))</f>
        <v/>
      </c>
    </row>
    <row r="2236" customFormat="false" ht="15" hidden="false" customHeight="false" outlineLevel="0" collapsed="false">
      <c r="A2236" s="9"/>
      <c r="B2236" s="10"/>
      <c r="C2236" s="10"/>
      <c r="D2236" s="10"/>
      <c r="E2236" s="11"/>
      <c r="F2236" s="11"/>
      <c r="G2236" s="10"/>
      <c r="H2236" s="10"/>
      <c r="I2236" s="10"/>
      <c r="J2236" s="12" t="str">
        <f aca="false">IF(D2236="","",IFERROR(INDEX(Categories!$B$2:$B$38,MATCH(D2236,Categories!$A$2:$A$38,0)),"?"))</f>
        <v/>
      </c>
      <c r="K2236" s="12" t="str">
        <f aca="false">IF(AND(A2236="",D2236="",E2236="",F2236=""),"",IF(A2236="","Add a date",IF(D2236="","Pick a category",IF(J2236="?","Category not on Categories tab",IF(AND(E2236&lt;&gt;"",F2236&lt;&gt;""),"Use In OR Out, not both",IF(AND(E2236="",F2236=""),"Add an amount",""))))))</f>
        <v/>
      </c>
    </row>
    <row r="2237" customFormat="false" ht="15" hidden="false" customHeight="false" outlineLevel="0" collapsed="false">
      <c r="A2237" s="9"/>
      <c r="B2237" s="10"/>
      <c r="C2237" s="10"/>
      <c r="D2237" s="10"/>
      <c r="E2237" s="11"/>
      <c r="F2237" s="11"/>
      <c r="G2237" s="10"/>
      <c r="H2237" s="10"/>
      <c r="I2237" s="10"/>
      <c r="J2237" s="12" t="str">
        <f aca="false">IF(D2237="","",IFERROR(INDEX(Categories!$B$2:$B$38,MATCH(D2237,Categories!$A$2:$A$38,0)),"?"))</f>
        <v/>
      </c>
      <c r="K2237" s="12" t="str">
        <f aca="false">IF(AND(A2237="",D2237="",E2237="",F2237=""),"",IF(A2237="","Add a date",IF(D2237="","Pick a category",IF(J2237="?","Category not on Categories tab",IF(AND(E2237&lt;&gt;"",F2237&lt;&gt;""),"Use In OR Out, not both",IF(AND(E2237="",F2237=""),"Add an amount",""))))))</f>
        <v/>
      </c>
    </row>
    <row r="2238" customFormat="false" ht="15" hidden="false" customHeight="false" outlineLevel="0" collapsed="false">
      <c r="A2238" s="9"/>
      <c r="B2238" s="10"/>
      <c r="C2238" s="10"/>
      <c r="D2238" s="10"/>
      <c r="E2238" s="11"/>
      <c r="F2238" s="11"/>
      <c r="G2238" s="10"/>
      <c r="H2238" s="10"/>
      <c r="I2238" s="10"/>
      <c r="J2238" s="12" t="str">
        <f aca="false">IF(D2238="","",IFERROR(INDEX(Categories!$B$2:$B$38,MATCH(D2238,Categories!$A$2:$A$38,0)),"?"))</f>
        <v/>
      </c>
      <c r="K2238" s="12" t="str">
        <f aca="false">IF(AND(A2238="",D2238="",E2238="",F2238=""),"",IF(A2238="","Add a date",IF(D2238="","Pick a category",IF(J2238="?","Category not on Categories tab",IF(AND(E2238&lt;&gt;"",F2238&lt;&gt;""),"Use In OR Out, not both",IF(AND(E2238="",F2238=""),"Add an amount",""))))))</f>
        <v/>
      </c>
    </row>
    <row r="2239" customFormat="false" ht="15" hidden="false" customHeight="false" outlineLevel="0" collapsed="false">
      <c r="A2239" s="9"/>
      <c r="B2239" s="10"/>
      <c r="C2239" s="10"/>
      <c r="D2239" s="10"/>
      <c r="E2239" s="11"/>
      <c r="F2239" s="11"/>
      <c r="G2239" s="10"/>
      <c r="H2239" s="10"/>
      <c r="I2239" s="10"/>
      <c r="J2239" s="12" t="str">
        <f aca="false">IF(D2239="","",IFERROR(INDEX(Categories!$B$2:$B$38,MATCH(D2239,Categories!$A$2:$A$38,0)),"?"))</f>
        <v/>
      </c>
      <c r="K2239" s="12" t="str">
        <f aca="false">IF(AND(A2239="",D2239="",E2239="",F2239=""),"",IF(A2239="","Add a date",IF(D2239="","Pick a category",IF(J2239="?","Category not on Categories tab",IF(AND(E2239&lt;&gt;"",F2239&lt;&gt;""),"Use In OR Out, not both",IF(AND(E2239="",F2239=""),"Add an amount",""))))))</f>
        <v/>
      </c>
    </row>
    <row r="2240" customFormat="false" ht="15" hidden="false" customHeight="false" outlineLevel="0" collapsed="false">
      <c r="A2240" s="9"/>
      <c r="B2240" s="10"/>
      <c r="C2240" s="10"/>
      <c r="D2240" s="10"/>
      <c r="E2240" s="11"/>
      <c r="F2240" s="11"/>
      <c r="G2240" s="10"/>
      <c r="H2240" s="10"/>
      <c r="I2240" s="10"/>
      <c r="J2240" s="12" t="str">
        <f aca="false">IF(D2240="","",IFERROR(INDEX(Categories!$B$2:$B$38,MATCH(D2240,Categories!$A$2:$A$38,0)),"?"))</f>
        <v/>
      </c>
      <c r="K2240" s="12" t="str">
        <f aca="false">IF(AND(A2240="",D2240="",E2240="",F2240=""),"",IF(A2240="","Add a date",IF(D2240="","Pick a category",IF(J2240="?","Category not on Categories tab",IF(AND(E2240&lt;&gt;"",F2240&lt;&gt;""),"Use In OR Out, not both",IF(AND(E2240="",F2240=""),"Add an amount",""))))))</f>
        <v/>
      </c>
    </row>
    <row r="2241" customFormat="false" ht="15" hidden="false" customHeight="false" outlineLevel="0" collapsed="false">
      <c r="A2241" s="9"/>
      <c r="B2241" s="10"/>
      <c r="C2241" s="10"/>
      <c r="D2241" s="10"/>
      <c r="E2241" s="11"/>
      <c r="F2241" s="11"/>
      <c r="G2241" s="10"/>
      <c r="H2241" s="10"/>
      <c r="I2241" s="10"/>
      <c r="J2241" s="12" t="str">
        <f aca="false">IF(D2241="","",IFERROR(INDEX(Categories!$B$2:$B$38,MATCH(D2241,Categories!$A$2:$A$38,0)),"?"))</f>
        <v/>
      </c>
      <c r="K2241" s="12" t="str">
        <f aca="false">IF(AND(A2241="",D2241="",E2241="",F2241=""),"",IF(A2241="","Add a date",IF(D2241="","Pick a category",IF(J2241="?","Category not on Categories tab",IF(AND(E2241&lt;&gt;"",F2241&lt;&gt;""),"Use In OR Out, not both",IF(AND(E2241="",F2241=""),"Add an amount",""))))))</f>
        <v/>
      </c>
    </row>
    <row r="2242" customFormat="false" ht="15" hidden="false" customHeight="false" outlineLevel="0" collapsed="false">
      <c r="A2242" s="9"/>
      <c r="B2242" s="10"/>
      <c r="C2242" s="10"/>
      <c r="D2242" s="10"/>
      <c r="E2242" s="11"/>
      <c r="F2242" s="11"/>
      <c r="G2242" s="10"/>
      <c r="H2242" s="10"/>
      <c r="I2242" s="10"/>
      <c r="J2242" s="12" t="str">
        <f aca="false">IF(D2242="","",IFERROR(INDEX(Categories!$B$2:$B$38,MATCH(D2242,Categories!$A$2:$A$38,0)),"?"))</f>
        <v/>
      </c>
      <c r="K2242" s="12" t="str">
        <f aca="false">IF(AND(A2242="",D2242="",E2242="",F2242=""),"",IF(A2242="","Add a date",IF(D2242="","Pick a category",IF(J2242="?","Category not on Categories tab",IF(AND(E2242&lt;&gt;"",F2242&lt;&gt;""),"Use In OR Out, not both",IF(AND(E2242="",F2242=""),"Add an amount",""))))))</f>
        <v/>
      </c>
    </row>
    <row r="2243" customFormat="false" ht="15" hidden="false" customHeight="false" outlineLevel="0" collapsed="false">
      <c r="A2243" s="9"/>
      <c r="B2243" s="10"/>
      <c r="C2243" s="10"/>
      <c r="D2243" s="10"/>
      <c r="E2243" s="11"/>
      <c r="F2243" s="11"/>
      <c r="G2243" s="10"/>
      <c r="H2243" s="10"/>
      <c r="I2243" s="10"/>
      <c r="J2243" s="12" t="str">
        <f aca="false">IF(D2243="","",IFERROR(INDEX(Categories!$B$2:$B$38,MATCH(D2243,Categories!$A$2:$A$38,0)),"?"))</f>
        <v/>
      </c>
      <c r="K2243" s="12" t="str">
        <f aca="false">IF(AND(A2243="",D2243="",E2243="",F2243=""),"",IF(A2243="","Add a date",IF(D2243="","Pick a category",IF(J2243="?","Category not on Categories tab",IF(AND(E2243&lt;&gt;"",F2243&lt;&gt;""),"Use In OR Out, not both",IF(AND(E2243="",F2243=""),"Add an amount",""))))))</f>
        <v/>
      </c>
    </row>
    <row r="2244" customFormat="false" ht="15" hidden="false" customHeight="false" outlineLevel="0" collapsed="false">
      <c r="A2244" s="9"/>
      <c r="B2244" s="10"/>
      <c r="C2244" s="10"/>
      <c r="D2244" s="10"/>
      <c r="E2244" s="11"/>
      <c r="F2244" s="11"/>
      <c r="G2244" s="10"/>
      <c r="H2244" s="10"/>
      <c r="I2244" s="10"/>
      <c r="J2244" s="12" t="str">
        <f aca="false">IF(D2244="","",IFERROR(INDEX(Categories!$B$2:$B$38,MATCH(D2244,Categories!$A$2:$A$38,0)),"?"))</f>
        <v/>
      </c>
      <c r="K2244" s="12" t="str">
        <f aca="false">IF(AND(A2244="",D2244="",E2244="",F2244=""),"",IF(A2244="","Add a date",IF(D2244="","Pick a category",IF(J2244="?","Category not on Categories tab",IF(AND(E2244&lt;&gt;"",F2244&lt;&gt;""),"Use In OR Out, not both",IF(AND(E2244="",F2244=""),"Add an amount",""))))))</f>
        <v/>
      </c>
    </row>
    <row r="2245" customFormat="false" ht="15" hidden="false" customHeight="false" outlineLevel="0" collapsed="false">
      <c r="A2245" s="9"/>
      <c r="B2245" s="10"/>
      <c r="C2245" s="10"/>
      <c r="D2245" s="10"/>
      <c r="E2245" s="11"/>
      <c r="F2245" s="11"/>
      <c r="G2245" s="10"/>
      <c r="H2245" s="10"/>
      <c r="I2245" s="10"/>
      <c r="J2245" s="12" t="str">
        <f aca="false">IF(D2245="","",IFERROR(INDEX(Categories!$B$2:$B$38,MATCH(D2245,Categories!$A$2:$A$38,0)),"?"))</f>
        <v/>
      </c>
      <c r="K2245" s="12" t="str">
        <f aca="false">IF(AND(A2245="",D2245="",E2245="",F2245=""),"",IF(A2245="","Add a date",IF(D2245="","Pick a category",IF(J2245="?","Category not on Categories tab",IF(AND(E2245&lt;&gt;"",F2245&lt;&gt;""),"Use In OR Out, not both",IF(AND(E2245="",F2245=""),"Add an amount",""))))))</f>
        <v/>
      </c>
    </row>
    <row r="2246" customFormat="false" ht="15" hidden="false" customHeight="false" outlineLevel="0" collapsed="false">
      <c r="A2246" s="9"/>
      <c r="B2246" s="10"/>
      <c r="C2246" s="10"/>
      <c r="D2246" s="10"/>
      <c r="E2246" s="11"/>
      <c r="F2246" s="11"/>
      <c r="G2246" s="10"/>
      <c r="H2246" s="10"/>
      <c r="I2246" s="10"/>
      <c r="J2246" s="12" t="str">
        <f aca="false">IF(D2246="","",IFERROR(INDEX(Categories!$B$2:$B$38,MATCH(D2246,Categories!$A$2:$A$38,0)),"?"))</f>
        <v/>
      </c>
      <c r="K2246" s="12" t="str">
        <f aca="false">IF(AND(A2246="",D2246="",E2246="",F2246=""),"",IF(A2246="","Add a date",IF(D2246="","Pick a category",IF(J2246="?","Category not on Categories tab",IF(AND(E2246&lt;&gt;"",F2246&lt;&gt;""),"Use In OR Out, not both",IF(AND(E2246="",F2246=""),"Add an amount",""))))))</f>
        <v/>
      </c>
    </row>
    <row r="2247" customFormat="false" ht="15" hidden="false" customHeight="false" outlineLevel="0" collapsed="false">
      <c r="A2247" s="9"/>
      <c r="B2247" s="10"/>
      <c r="C2247" s="10"/>
      <c r="D2247" s="10"/>
      <c r="E2247" s="11"/>
      <c r="F2247" s="11"/>
      <c r="G2247" s="10"/>
      <c r="H2247" s="10"/>
      <c r="I2247" s="10"/>
      <c r="J2247" s="12" t="str">
        <f aca="false">IF(D2247="","",IFERROR(INDEX(Categories!$B$2:$B$38,MATCH(D2247,Categories!$A$2:$A$38,0)),"?"))</f>
        <v/>
      </c>
      <c r="K2247" s="12" t="str">
        <f aca="false">IF(AND(A2247="",D2247="",E2247="",F2247=""),"",IF(A2247="","Add a date",IF(D2247="","Pick a category",IF(J2247="?","Category not on Categories tab",IF(AND(E2247&lt;&gt;"",F2247&lt;&gt;""),"Use In OR Out, not both",IF(AND(E2247="",F2247=""),"Add an amount",""))))))</f>
        <v/>
      </c>
    </row>
    <row r="2248" customFormat="false" ht="15" hidden="false" customHeight="false" outlineLevel="0" collapsed="false">
      <c r="A2248" s="9"/>
      <c r="B2248" s="10"/>
      <c r="C2248" s="10"/>
      <c r="D2248" s="10"/>
      <c r="E2248" s="11"/>
      <c r="F2248" s="11"/>
      <c r="G2248" s="10"/>
      <c r="H2248" s="10"/>
      <c r="I2248" s="10"/>
      <c r="J2248" s="12" t="str">
        <f aca="false">IF(D2248="","",IFERROR(INDEX(Categories!$B$2:$B$38,MATCH(D2248,Categories!$A$2:$A$38,0)),"?"))</f>
        <v/>
      </c>
      <c r="K2248" s="12" t="str">
        <f aca="false">IF(AND(A2248="",D2248="",E2248="",F2248=""),"",IF(A2248="","Add a date",IF(D2248="","Pick a category",IF(J2248="?","Category not on Categories tab",IF(AND(E2248&lt;&gt;"",F2248&lt;&gt;""),"Use In OR Out, not both",IF(AND(E2248="",F2248=""),"Add an amount",""))))))</f>
        <v/>
      </c>
    </row>
    <row r="2249" customFormat="false" ht="15" hidden="false" customHeight="false" outlineLevel="0" collapsed="false">
      <c r="A2249" s="9"/>
      <c r="B2249" s="10"/>
      <c r="C2249" s="10"/>
      <c r="D2249" s="10"/>
      <c r="E2249" s="11"/>
      <c r="F2249" s="11"/>
      <c r="G2249" s="10"/>
      <c r="H2249" s="10"/>
      <c r="I2249" s="10"/>
      <c r="J2249" s="12" t="str">
        <f aca="false">IF(D2249="","",IFERROR(INDEX(Categories!$B$2:$B$38,MATCH(D2249,Categories!$A$2:$A$38,0)),"?"))</f>
        <v/>
      </c>
      <c r="K2249" s="12" t="str">
        <f aca="false">IF(AND(A2249="",D2249="",E2249="",F2249=""),"",IF(A2249="","Add a date",IF(D2249="","Pick a category",IF(J2249="?","Category not on Categories tab",IF(AND(E2249&lt;&gt;"",F2249&lt;&gt;""),"Use In OR Out, not both",IF(AND(E2249="",F2249=""),"Add an amount",""))))))</f>
        <v/>
      </c>
    </row>
    <row r="2250" customFormat="false" ht="15" hidden="false" customHeight="false" outlineLevel="0" collapsed="false">
      <c r="A2250" s="9"/>
      <c r="B2250" s="10"/>
      <c r="C2250" s="10"/>
      <c r="D2250" s="10"/>
      <c r="E2250" s="11"/>
      <c r="F2250" s="11"/>
      <c r="G2250" s="10"/>
      <c r="H2250" s="10"/>
      <c r="I2250" s="10"/>
      <c r="J2250" s="12" t="str">
        <f aca="false">IF(D2250="","",IFERROR(INDEX(Categories!$B$2:$B$38,MATCH(D2250,Categories!$A$2:$A$38,0)),"?"))</f>
        <v/>
      </c>
      <c r="K2250" s="12" t="str">
        <f aca="false">IF(AND(A2250="",D2250="",E2250="",F2250=""),"",IF(A2250="","Add a date",IF(D2250="","Pick a category",IF(J2250="?","Category not on Categories tab",IF(AND(E2250&lt;&gt;"",F2250&lt;&gt;""),"Use In OR Out, not both",IF(AND(E2250="",F2250=""),"Add an amount",""))))))</f>
        <v/>
      </c>
    </row>
    <row r="2251" customFormat="false" ht="15" hidden="false" customHeight="false" outlineLevel="0" collapsed="false">
      <c r="A2251" s="9"/>
      <c r="B2251" s="10"/>
      <c r="C2251" s="10"/>
      <c r="D2251" s="10"/>
      <c r="E2251" s="11"/>
      <c r="F2251" s="11"/>
      <c r="G2251" s="10"/>
      <c r="H2251" s="10"/>
      <c r="I2251" s="10"/>
      <c r="J2251" s="12" t="str">
        <f aca="false">IF(D2251="","",IFERROR(INDEX(Categories!$B$2:$B$38,MATCH(D2251,Categories!$A$2:$A$38,0)),"?"))</f>
        <v/>
      </c>
      <c r="K2251" s="12" t="str">
        <f aca="false">IF(AND(A2251="",D2251="",E2251="",F2251=""),"",IF(A2251="","Add a date",IF(D2251="","Pick a category",IF(J2251="?","Category not on Categories tab",IF(AND(E2251&lt;&gt;"",F2251&lt;&gt;""),"Use In OR Out, not both",IF(AND(E2251="",F2251=""),"Add an amount",""))))))</f>
        <v/>
      </c>
    </row>
    <row r="2252" customFormat="false" ht="15" hidden="false" customHeight="false" outlineLevel="0" collapsed="false">
      <c r="A2252" s="9"/>
      <c r="B2252" s="10"/>
      <c r="C2252" s="10"/>
      <c r="D2252" s="10"/>
      <c r="E2252" s="11"/>
      <c r="F2252" s="11"/>
      <c r="G2252" s="10"/>
      <c r="H2252" s="10"/>
      <c r="I2252" s="10"/>
      <c r="J2252" s="12" t="str">
        <f aca="false">IF(D2252="","",IFERROR(INDEX(Categories!$B$2:$B$38,MATCH(D2252,Categories!$A$2:$A$38,0)),"?"))</f>
        <v/>
      </c>
      <c r="K2252" s="12" t="str">
        <f aca="false">IF(AND(A2252="",D2252="",E2252="",F2252=""),"",IF(A2252="","Add a date",IF(D2252="","Pick a category",IF(J2252="?","Category not on Categories tab",IF(AND(E2252&lt;&gt;"",F2252&lt;&gt;""),"Use In OR Out, not both",IF(AND(E2252="",F2252=""),"Add an amount",""))))))</f>
        <v/>
      </c>
    </row>
    <row r="2253" customFormat="false" ht="15" hidden="false" customHeight="false" outlineLevel="0" collapsed="false">
      <c r="A2253" s="9"/>
      <c r="B2253" s="10"/>
      <c r="C2253" s="10"/>
      <c r="D2253" s="10"/>
      <c r="E2253" s="11"/>
      <c r="F2253" s="11"/>
      <c r="G2253" s="10"/>
      <c r="H2253" s="10"/>
      <c r="I2253" s="10"/>
      <c r="J2253" s="12" t="str">
        <f aca="false">IF(D2253="","",IFERROR(INDEX(Categories!$B$2:$B$38,MATCH(D2253,Categories!$A$2:$A$38,0)),"?"))</f>
        <v/>
      </c>
      <c r="K2253" s="12" t="str">
        <f aca="false">IF(AND(A2253="",D2253="",E2253="",F2253=""),"",IF(A2253="","Add a date",IF(D2253="","Pick a category",IF(J2253="?","Category not on Categories tab",IF(AND(E2253&lt;&gt;"",F2253&lt;&gt;""),"Use In OR Out, not both",IF(AND(E2253="",F2253=""),"Add an amount",""))))))</f>
        <v/>
      </c>
    </row>
    <row r="2254" customFormat="false" ht="15" hidden="false" customHeight="false" outlineLevel="0" collapsed="false">
      <c r="A2254" s="9"/>
      <c r="B2254" s="10"/>
      <c r="C2254" s="10"/>
      <c r="D2254" s="10"/>
      <c r="E2254" s="11"/>
      <c r="F2254" s="11"/>
      <c r="G2254" s="10"/>
      <c r="H2254" s="10"/>
      <c r="I2254" s="10"/>
      <c r="J2254" s="12" t="str">
        <f aca="false">IF(D2254="","",IFERROR(INDEX(Categories!$B$2:$B$38,MATCH(D2254,Categories!$A$2:$A$38,0)),"?"))</f>
        <v/>
      </c>
      <c r="K2254" s="12" t="str">
        <f aca="false">IF(AND(A2254="",D2254="",E2254="",F2254=""),"",IF(A2254="","Add a date",IF(D2254="","Pick a category",IF(J2254="?","Category not on Categories tab",IF(AND(E2254&lt;&gt;"",F2254&lt;&gt;""),"Use In OR Out, not both",IF(AND(E2254="",F2254=""),"Add an amount",""))))))</f>
        <v/>
      </c>
    </row>
    <row r="2255" customFormat="false" ht="15" hidden="false" customHeight="false" outlineLevel="0" collapsed="false">
      <c r="A2255" s="9"/>
      <c r="B2255" s="10"/>
      <c r="C2255" s="10"/>
      <c r="D2255" s="10"/>
      <c r="E2255" s="11"/>
      <c r="F2255" s="11"/>
      <c r="G2255" s="10"/>
      <c r="H2255" s="10"/>
      <c r="I2255" s="10"/>
      <c r="J2255" s="12" t="str">
        <f aca="false">IF(D2255="","",IFERROR(INDEX(Categories!$B$2:$B$38,MATCH(D2255,Categories!$A$2:$A$38,0)),"?"))</f>
        <v/>
      </c>
      <c r="K2255" s="12" t="str">
        <f aca="false">IF(AND(A2255="",D2255="",E2255="",F2255=""),"",IF(A2255="","Add a date",IF(D2255="","Pick a category",IF(J2255="?","Category not on Categories tab",IF(AND(E2255&lt;&gt;"",F2255&lt;&gt;""),"Use In OR Out, not both",IF(AND(E2255="",F2255=""),"Add an amount",""))))))</f>
        <v/>
      </c>
    </row>
    <row r="2256" customFormat="false" ht="15" hidden="false" customHeight="false" outlineLevel="0" collapsed="false">
      <c r="A2256" s="9"/>
      <c r="B2256" s="10"/>
      <c r="C2256" s="10"/>
      <c r="D2256" s="10"/>
      <c r="E2256" s="11"/>
      <c r="F2256" s="11"/>
      <c r="G2256" s="10"/>
      <c r="H2256" s="10"/>
      <c r="I2256" s="10"/>
      <c r="J2256" s="12" t="str">
        <f aca="false">IF(D2256="","",IFERROR(INDEX(Categories!$B$2:$B$38,MATCH(D2256,Categories!$A$2:$A$38,0)),"?"))</f>
        <v/>
      </c>
      <c r="K2256" s="12" t="str">
        <f aca="false">IF(AND(A2256="",D2256="",E2256="",F2256=""),"",IF(A2256="","Add a date",IF(D2256="","Pick a category",IF(J2256="?","Category not on Categories tab",IF(AND(E2256&lt;&gt;"",F2256&lt;&gt;""),"Use In OR Out, not both",IF(AND(E2256="",F2256=""),"Add an amount",""))))))</f>
        <v/>
      </c>
    </row>
    <row r="2257" customFormat="false" ht="15" hidden="false" customHeight="false" outlineLevel="0" collapsed="false">
      <c r="A2257" s="9"/>
      <c r="B2257" s="10"/>
      <c r="C2257" s="10"/>
      <c r="D2257" s="10"/>
      <c r="E2257" s="11"/>
      <c r="F2257" s="11"/>
      <c r="G2257" s="10"/>
      <c r="H2257" s="10"/>
      <c r="I2257" s="10"/>
      <c r="J2257" s="12" t="str">
        <f aca="false">IF(D2257="","",IFERROR(INDEX(Categories!$B$2:$B$38,MATCH(D2257,Categories!$A$2:$A$38,0)),"?"))</f>
        <v/>
      </c>
      <c r="K2257" s="12" t="str">
        <f aca="false">IF(AND(A2257="",D2257="",E2257="",F2257=""),"",IF(A2257="","Add a date",IF(D2257="","Pick a category",IF(J2257="?","Category not on Categories tab",IF(AND(E2257&lt;&gt;"",F2257&lt;&gt;""),"Use In OR Out, not both",IF(AND(E2257="",F2257=""),"Add an amount",""))))))</f>
        <v/>
      </c>
    </row>
    <row r="2258" customFormat="false" ht="15" hidden="false" customHeight="false" outlineLevel="0" collapsed="false">
      <c r="A2258" s="9"/>
      <c r="B2258" s="10"/>
      <c r="C2258" s="10"/>
      <c r="D2258" s="10"/>
      <c r="E2258" s="11"/>
      <c r="F2258" s="11"/>
      <c r="G2258" s="10"/>
      <c r="H2258" s="10"/>
      <c r="I2258" s="10"/>
      <c r="J2258" s="12" t="str">
        <f aca="false">IF(D2258="","",IFERROR(INDEX(Categories!$B$2:$B$38,MATCH(D2258,Categories!$A$2:$A$38,0)),"?"))</f>
        <v/>
      </c>
      <c r="K2258" s="12" t="str">
        <f aca="false">IF(AND(A2258="",D2258="",E2258="",F2258=""),"",IF(A2258="","Add a date",IF(D2258="","Pick a category",IF(J2258="?","Category not on Categories tab",IF(AND(E2258&lt;&gt;"",F2258&lt;&gt;""),"Use In OR Out, not both",IF(AND(E2258="",F2258=""),"Add an amount",""))))))</f>
        <v/>
      </c>
    </row>
    <row r="2259" customFormat="false" ht="15" hidden="false" customHeight="false" outlineLevel="0" collapsed="false">
      <c r="A2259" s="9"/>
      <c r="B2259" s="10"/>
      <c r="C2259" s="10"/>
      <c r="D2259" s="10"/>
      <c r="E2259" s="11"/>
      <c r="F2259" s="11"/>
      <c r="G2259" s="10"/>
      <c r="H2259" s="10"/>
      <c r="I2259" s="10"/>
      <c r="J2259" s="12" t="str">
        <f aca="false">IF(D2259="","",IFERROR(INDEX(Categories!$B$2:$B$38,MATCH(D2259,Categories!$A$2:$A$38,0)),"?"))</f>
        <v/>
      </c>
      <c r="K2259" s="12" t="str">
        <f aca="false">IF(AND(A2259="",D2259="",E2259="",F2259=""),"",IF(A2259="","Add a date",IF(D2259="","Pick a category",IF(J2259="?","Category not on Categories tab",IF(AND(E2259&lt;&gt;"",F2259&lt;&gt;""),"Use In OR Out, not both",IF(AND(E2259="",F2259=""),"Add an amount",""))))))</f>
        <v/>
      </c>
    </row>
    <row r="2260" customFormat="false" ht="15" hidden="false" customHeight="false" outlineLevel="0" collapsed="false">
      <c r="A2260" s="9"/>
      <c r="B2260" s="10"/>
      <c r="C2260" s="10"/>
      <c r="D2260" s="10"/>
      <c r="E2260" s="11"/>
      <c r="F2260" s="11"/>
      <c r="G2260" s="10"/>
      <c r="H2260" s="10"/>
      <c r="I2260" s="10"/>
      <c r="J2260" s="12" t="str">
        <f aca="false">IF(D2260="","",IFERROR(INDEX(Categories!$B$2:$B$38,MATCH(D2260,Categories!$A$2:$A$38,0)),"?"))</f>
        <v/>
      </c>
      <c r="K2260" s="12" t="str">
        <f aca="false">IF(AND(A2260="",D2260="",E2260="",F2260=""),"",IF(A2260="","Add a date",IF(D2260="","Pick a category",IF(J2260="?","Category not on Categories tab",IF(AND(E2260&lt;&gt;"",F2260&lt;&gt;""),"Use In OR Out, not both",IF(AND(E2260="",F2260=""),"Add an amount",""))))))</f>
        <v/>
      </c>
    </row>
    <row r="2261" customFormat="false" ht="15" hidden="false" customHeight="false" outlineLevel="0" collapsed="false">
      <c r="A2261" s="9"/>
      <c r="B2261" s="10"/>
      <c r="C2261" s="10"/>
      <c r="D2261" s="10"/>
      <c r="E2261" s="11"/>
      <c r="F2261" s="11"/>
      <c r="G2261" s="10"/>
      <c r="H2261" s="10"/>
      <c r="I2261" s="10"/>
      <c r="J2261" s="12" t="str">
        <f aca="false">IF(D2261="","",IFERROR(INDEX(Categories!$B$2:$B$38,MATCH(D2261,Categories!$A$2:$A$38,0)),"?"))</f>
        <v/>
      </c>
      <c r="K2261" s="12" t="str">
        <f aca="false">IF(AND(A2261="",D2261="",E2261="",F2261=""),"",IF(A2261="","Add a date",IF(D2261="","Pick a category",IF(J2261="?","Category not on Categories tab",IF(AND(E2261&lt;&gt;"",F2261&lt;&gt;""),"Use In OR Out, not both",IF(AND(E2261="",F2261=""),"Add an amount",""))))))</f>
        <v/>
      </c>
    </row>
    <row r="2262" customFormat="false" ht="15" hidden="false" customHeight="false" outlineLevel="0" collapsed="false">
      <c r="A2262" s="9"/>
      <c r="B2262" s="10"/>
      <c r="C2262" s="10"/>
      <c r="D2262" s="10"/>
      <c r="E2262" s="11"/>
      <c r="F2262" s="11"/>
      <c r="G2262" s="10"/>
      <c r="H2262" s="10"/>
      <c r="I2262" s="10"/>
      <c r="J2262" s="12" t="str">
        <f aca="false">IF(D2262="","",IFERROR(INDEX(Categories!$B$2:$B$38,MATCH(D2262,Categories!$A$2:$A$38,0)),"?"))</f>
        <v/>
      </c>
      <c r="K2262" s="12" t="str">
        <f aca="false">IF(AND(A2262="",D2262="",E2262="",F2262=""),"",IF(A2262="","Add a date",IF(D2262="","Pick a category",IF(J2262="?","Category not on Categories tab",IF(AND(E2262&lt;&gt;"",F2262&lt;&gt;""),"Use In OR Out, not both",IF(AND(E2262="",F2262=""),"Add an amount",""))))))</f>
        <v/>
      </c>
    </row>
    <row r="2263" customFormat="false" ht="15" hidden="false" customHeight="false" outlineLevel="0" collapsed="false">
      <c r="A2263" s="9"/>
      <c r="B2263" s="10"/>
      <c r="C2263" s="10"/>
      <c r="D2263" s="10"/>
      <c r="E2263" s="11"/>
      <c r="F2263" s="11"/>
      <c r="G2263" s="10"/>
      <c r="H2263" s="10"/>
      <c r="I2263" s="10"/>
      <c r="J2263" s="12" t="str">
        <f aca="false">IF(D2263="","",IFERROR(INDEX(Categories!$B$2:$B$38,MATCH(D2263,Categories!$A$2:$A$38,0)),"?"))</f>
        <v/>
      </c>
      <c r="K2263" s="12" t="str">
        <f aca="false">IF(AND(A2263="",D2263="",E2263="",F2263=""),"",IF(A2263="","Add a date",IF(D2263="","Pick a category",IF(J2263="?","Category not on Categories tab",IF(AND(E2263&lt;&gt;"",F2263&lt;&gt;""),"Use In OR Out, not both",IF(AND(E2263="",F2263=""),"Add an amount",""))))))</f>
        <v/>
      </c>
    </row>
    <row r="2264" customFormat="false" ht="15" hidden="false" customHeight="false" outlineLevel="0" collapsed="false">
      <c r="A2264" s="9"/>
      <c r="B2264" s="10"/>
      <c r="C2264" s="10"/>
      <c r="D2264" s="10"/>
      <c r="E2264" s="11"/>
      <c r="F2264" s="11"/>
      <c r="G2264" s="10"/>
      <c r="H2264" s="10"/>
      <c r="I2264" s="10"/>
      <c r="J2264" s="12" t="str">
        <f aca="false">IF(D2264="","",IFERROR(INDEX(Categories!$B$2:$B$38,MATCH(D2264,Categories!$A$2:$A$38,0)),"?"))</f>
        <v/>
      </c>
      <c r="K2264" s="12" t="str">
        <f aca="false">IF(AND(A2264="",D2264="",E2264="",F2264=""),"",IF(A2264="","Add a date",IF(D2264="","Pick a category",IF(J2264="?","Category not on Categories tab",IF(AND(E2264&lt;&gt;"",F2264&lt;&gt;""),"Use In OR Out, not both",IF(AND(E2264="",F2264=""),"Add an amount",""))))))</f>
        <v/>
      </c>
    </row>
    <row r="2265" customFormat="false" ht="15" hidden="false" customHeight="false" outlineLevel="0" collapsed="false">
      <c r="A2265" s="9"/>
      <c r="B2265" s="10"/>
      <c r="C2265" s="10"/>
      <c r="D2265" s="10"/>
      <c r="E2265" s="11"/>
      <c r="F2265" s="11"/>
      <c r="G2265" s="10"/>
      <c r="H2265" s="10"/>
      <c r="I2265" s="10"/>
      <c r="J2265" s="12" t="str">
        <f aca="false">IF(D2265="","",IFERROR(INDEX(Categories!$B$2:$B$38,MATCH(D2265,Categories!$A$2:$A$38,0)),"?"))</f>
        <v/>
      </c>
      <c r="K2265" s="12" t="str">
        <f aca="false">IF(AND(A2265="",D2265="",E2265="",F2265=""),"",IF(A2265="","Add a date",IF(D2265="","Pick a category",IF(J2265="?","Category not on Categories tab",IF(AND(E2265&lt;&gt;"",F2265&lt;&gt;""),"Use In OR Out, not both",IF(AND(E2265="",F2265=""),"Add an amount",""))))))</f>
        <v/>
      </c>
    </row>
    <row r="2266" customFormat="false" ht="15" hidden="false" customHeight="false" outlineLevel="0" collapsed="false">
      <c r="A2266" s="9"/>
      <c r="B2266" s="10"/>
      <c r="C2266" s="10"/>
      <c r="D2266" s="10"/>
      <c r="E2266" s="11"/>
      <c r="F2266" s="11"/>
      <c r="G2266" s="10"/>
      <c r="H2266" s="10"/>
      <c r="I2266" s="10"/>
      <c r="J2266" s="12" t="str">
        <f aca="false">IF(D2266="","",IFERROR(INDEX(Categories!$B$2:$B$38,MATCH(D2266,Categories!$A$2:$A$38,0)),"?"))</f>
        <v/>
      </c>
      <c r="K2266" s="12" t="str">
        <f aca="false">IF(AND(A2266="",D2266="",E2266="",F2266=""),"",IF(A2266="","Add a date",IF(D2266="","Pick a category",IF(J2266="?","Category not on Categories tab",IF(AND(E2266&lt;&gt;"",F2266&lt;&gt;""),"Use In OR Out, not both",IF(AND(E2266="",F2266=""),"Add an amount",""))))))</f>
        <v/>
      </c>
    </row>
    <row r="2267" customFormat="false" ht="15" hidden="false" customHeight="false" outlineLevel="0" collapsed="false">
      <c r="A2267" s="9"/>
      <c r="B2267" s="10"/>
      <c r="C2267" s="10"/>
      <c r="D2267" s="10"/>
      <c r="E2267" s="11"/>
      <c r="F2267" s="11"/>
      <c r="G2267" s="10"/>
      <c r="H2267" s="10"/>
      <c r="I2267" s="10"/>
      <c r="J2267" s="12" t="str">
        <f aca="false">IF(D2267="","",IFERROR(INDEX(Categories!$B$2:$B$38,MATCH(D2267,Categories!$A$2:$A$38,0)),"?"))</f>
        <v/>
      </c>
      <c r="K2267" s="12" t="str">
        <f aca="false">IF(AND(A2267="",D2267="",E2267="",F2267=""),"",IF(A2267="","Add a date",IF(D2267="","Pick a category",IF(J2267="?","Category not on Categories tab",IF(AND(E2267&lt;&gt;"",F2267&lt;&gt;""),"Use In OR Out, not both",IF(AND(E2267="",F2267=""),"Add an amount",""))))))</f>
        <v/>
      </c>
    </row>
    <row r="2268" customFormat="false" ht="15" hidden="false" customHeight="false" outlineLevel="0" collapsed="false">
      <c r="A2268" s="9"/>
      <c r="B2268" s="10"/>
      <c r="C2268" s="10"/>
      <c r="D2268" s="10"/>
      <c r="E2268" s="11"/>
      <c r="F2268" s="11"/>
      <c r="G2268" s="10"/>
      <c r="H2268" s="10"/>
      <c r="I2268" s="10"/>
      <c r="J2268" s="12" t="str">
        <f aca="false">IF(D2268="","",IFERROR(INDEX(Categories!$B$2:$B$38,MATCH(D2268,Categories!$A$2:$A$38,0)),"?"))</f>
        <v/>
      </c>
      <c r="K2268" s="12" t="str">
        <f aca="false">IF(AND(A2268="",D2268="",E2268="",F2268=""),"",IF(A2268="","Add a date",IF(D2268="","Pick a category",IF(J2268="?","Category not on Categories tab",IF(AND(E2268&lt;&gt;"",F2268&lt;&gt;""),"Use In OR Out, not both",IF(AND(E2268="",F2268=""),"Add an amount",""))))))</f>
        <v/>
      </c>
    </row>
    <row r="2269" customFormat="false" ht="15" hidden="false" customHeight="false" outlineLevel="0" collapsed="false">
      <c r="A2269" s="9"/>
      <c r="B2269" s="10"/>
      <c r="C2269" s="10"/>
      <c r="D2269" s="10"/>
      <c r="E2269" s="11"/>
      <c r="F2269" s="11"/>
      <c r="G2269" s="10"/>
      <c r="H2269" s="10"/>
      <c r="I2269" s="10"/>
      <c r="J2269" s="12" t="str">
        <f aca="false">IF(D2269="","",IFERROR(INDEX(Categories!$B$2:$B$38,MATCH(D2269,Categories!$A$2:$A$38,0)),"?"))</f>
        <v/>
      </c>
      <c r="K2269" s="12" t="str">
        <f aca="false">IF(AND(A2269="",D2269="",E2269="",F2269=""),"",IF(A2269="","Add a date",IF(D2269="","Pick a category",IF(J2269="?","Category not on Categories tab",IF(AND(E2269&lt;&gt;"",F2269&lt;&gt;""),"Use In OR Out, not both",IF(AND(E2269="",F2269=""),"Add an amount",""))))))</f>
        <v/>
      </c>
    </row>
    <row r="2270" customFormat="false" ht="15" hidden="false" customHeight="false" outlineLevel="0" collapsed="false">
      <c r="A2270" s="9"/>
      <c r="B2270" s="10"/>
      <c r="C2270" s="10"/>
      <c r="D2270" s="10"/>
      <c r="E2270" s="11"/>
      <c r="F2270" s="11"/>
      <c r="G2270" s="10"/>
      <c r="H2270" s="10"/>
      <c r="I2270" s="10"/>
      <c r="J2270" s="12" t="str">
        <f aca="false">IF(D2270="","",IFERROR(INDEX(Categories!$B$2:$B$38,MATCH(D2270,Categories!$A$2:$A$38,0)),"?"))</f>
        <v/>
      </c>
      <c r="K2270" s="12" t="str">
        <f aca="false">IF(AND(A2270="",D2270="",E2270="",F2270=""),"",IF(A2270="","Add a date",IF(D2270="","Pick a category",IF(J2270="?","Category not on Categories tab",IF(AND(E2270&lt;&gt;"",F2270&lt;&gt;""),"Use In OR Out, not both",IF(AND(E2270="",F2270=""),"Add an amount",""))))))</f>
        <v/>
      </c>
    </row>
    <row r="2271" customFormat="false" ht="15" hidden="false" customHeight="false" outlineLevel="0" collapsed="false">
      <c r="A2271" s="9"/>
      <c r="B2271" s="10"/>
      <c r="C2271" s="10"/>
      <c r="D2271" s="10"/>
      <c r="E2271" s="11"/>
      <c r="F2271" s="11"/>
      <c r="G2271" s="10"/>
      <c r="H2271" s="10"/>
      <c r="I2271" s="10"/>
      <c r="J2271" s="12" t="str">
        <f aca="false">IF(D2271="","",IFERROR(INDEX(Categories!$B$2:$B$38,MATCH(D2271,Categories!$A$2:$A$38,0)),"?"))</f>
        <v/>
      </c>
      <c r="K2271" s="12" t="str">
        <f aca="false">IF(AND(A2271="",D2271="",E2271="",F2271=""),"",IF(A2271="","Add a date",IF(D2271="","Pick a category",IF(J2271="?","Category not on Categories tab",IF(AND(E2271&lt;&gt;"",F2271&lt;&gt;""),"Use In OR Out, not both",IF(AND(E2271="",F2271=""),"Add an amount",""))))))</f>
        <v/>
      </c>
    </row>
    <row r="2272" customFormat="false" ht="15" hidden="false" customHeight="false" outlineLevel="0" collapsed="false">
      <c r="A2272" s="9"/>
      <c r="B2272" s="10"/>
      <c r="C2272" s="10"/>
      <c r="D2272" s="10"/>
      <c r="E2272" s="11"/>
      <c r="F2272" s="11"/>
      <c r="G2272" s="10"/>
      <c r="H2272" s="10"/>
      <c r="I2272" s="10"/>
      <c r="J2272" s="12" t="str">
        <f aca="false">IF(D2272="","",IFERROR(INDEX(Categories!$B$2:$B$38,MATCH(D2272,Categories!$A$2:$A$38,0)),"?"))</f>
        <v/>
      </c>
      <c r="K2272" s="12" t="str">
        <f aca="false">IF(AND(A2272="",D2272="",E2272="",F2272=""),"",IF(A2272="","Add a date",IF(D2272="","Pick a category",IF(J2272="?","Category not on Categories tab",IF(AND(E2272&lt;&gt;"",F2272&lt;&gt;""),"Use In OR Out, not both",IF(AND(E2272="",F2272=""),"Add an amount",""))))))</f>
        <v/>
      </c>
    </row>
    <row r="2273" customFormat="false" ht="15" hidden="false" customHeight="false" outlineLevel="0" collapsed="false">
      <c r="A2273" s="9"/>
      <c r="B2273" s="10"/>
      <c r="C2273" s="10"/>
      <c r="D2273" s="10"/>
      <c r="E2273" s="11"/>
      <c r="F2273" s="11"/>
      <c r="G2273" s="10"/>
      <c r="H2273" s="10"/>
      <c r="I2273" s="10"/>
      <c r="J2273" s="12" t="str">
        <f aca="false">IF(D2273="","",IFERROR(INDEX(Categories!$B$2:$B$38,MATCH(D2273,Categories!$A$2:$A$38,0)),"?"))</f>
        <v/>
      </c>
      <c r="K2273" s="12" t="str">
        <f aca="false">IF(AND(A2273="",D2273="",E2273="",F2273=""),"",IF(A2273="","Add a date",IF(D2273="","Pick a category",IF(J2273="?","Category not on Categories tab",IF(AND(E2273&lt;&gt;"",F2273&lt;&gt;""),"Use In OR Out, not both",IF(AND(E2273="",F2273=""),"Add an amount",""))))))</f>
        <v/>
      </c>
    </row>
    <row r="2274" customFormat="false" ht="15" hidden="false" customHeight="false" outlineLevel="0" collapsed="false">
      <c r="A2274" s="9"/>
      <c r="B2274" s="10"/>
      <c r="C2274" s="10"/>
      <c r="D2274" s="10"/>
      <c r="E2274" s="11"/>
      <c r="F2274" s="11"/>
      <c r="G2274" s="10"/>
      <c r="H2274" s="10"/>
      <c r="I2274" s="10"/>
      <c r="J2274" s="12" t="str">
        <f aca="false">IF(D2274="","",IFERROR(INDEX(Categories!$B$2:$B$38,MATCH(D2274,Categories!$A$2:$A$38,0)),"?"))</f>
        <v/>
      </c>
      <c r="K2274" s="12" t="str">
        <f aca="false">IF(AND(A2274="",D2274="",E2274="",F2274=""),"",IF(A2274="","Add a date",IF(D2274="","Pick a category",IF(J2274="?","Category not on Categories tab",IF(AND(E2274&lt;&gt;"",F2274&lt;&gt;""),"Use In OR Out, not both",IF(AND(E2274="",F2274=""),"Add an amount",""))))))</f>
        <v/>
      </c>
    </row>
    <row r="2275" customFormat="false" ht="15" hidden="false" customHeight="false" outlineLevel="0" collapsed="false">
      <c r="A2275" s="9"/>
      <c r="B2275" s="10"/>
      <c r="C2275" s="10"/>
      <c r="D2275" s="10"/>
      <c r="E2275" s="11"/>
      <c r="F2275" s="11"/>
      <c r="G2275" s="10"/>
      <c r="H2275" s="10"/>
      <c r="I2275" s="10"/>
      <c r="J2275" s="12" t="str">
        <f aca="false">IF(D2275="","",IFERROR(INDEX(Categories!$B$2:$B$38,MATCH(D2275,Categories!$A$2:$A$38,0)),"?"))</f>
        <v/>
      </c>
      <c r="K2275" s="12" t="str">
        <f aca="false">IF(AND(A2275="",D2275="",E2275="",F2275=""),"",IF(A2275="","Add a date",IF(D2275="","Pick a category",IF(J2275="?","Category not on Categories tab",IF(AND(E2275&lt;&gt;"",F2275&lt;&gt;""),"Use In OR Out, not both",IF(AND(E2275="",F2275=""),"Add an amount",""))))))</f>
        <v/>
      </c>
    </row>
    <row r="2276" customFormat="false" ht="15" hidden="false" customHeight="false" outlineLevel="0" collapsed="false">
      <c r="A2276" s="9"/>
      <c r="B2276" s="10"/>
      <c r="C2276" s="10"/>
      <c r="D2276" s="10"/>
      <c r="E2276" s="11"/>
      <c r="F2276" s="11"/>
      <c r="G2276" s="10"/>
      <c r="H2276" s="10"/>
      <c r="I2276" s="10"/>
      <c r="J2276" s="12" t="str">
        <f aca="false">IF(D2276="","",IFERROR(INDEX(Categories!$B$2:$B$38,MATCH(D2276,Categories!$A$2:$A$38,0)),"?"))</f>
        <v/>
      </c>
      <c r="K2276" s="12" t="str">
        <f aca="false">IF(AND(A2276="",D2276="",E2276="",F2276=""),"",IF(A2276="","Add a date",IF(D2276="","Pick a category",IF(J2276="?","Category not on Categories tab",IF(AND(E2276&lt;&gt;"",F2276&lt;&gt;""),"Use In OR Out, not both",IF(AND(E2276="",F2276=""),"Add an amount",""))))))</f>
        <v/>
      </c>
    </row>
    <row r="2277" customFormat="false" ht="15" hidden="false" customHeight="false" outlineLevel="0" collapsed="false">
      <c r="A2277" s="9"/>
      <c r="B2277" s="10"/>
      <c r="C2277" s="10"/>
      <c r="D2277" s="10"/>
      <c r="E2277" s="11"/>
      <c r="F2277" s="11"/>
      <c r="G2277" s="10"/>
      <c r="H2277" s="10"/>
      <c r="I2277" s="10"/>
      <c r="J2277" s="12" t="str">
        <f aca="false">IF(D2277="","",IFERROR(INDEX(Categories!$B$2:$B$38,MATCH(D2277,Categories!$A$2:$A$38,0)),"?"))</f>
        <v/>
      </c>
      <c r="K2277" s="12" t="str">
        <f aca="false">IF(AND(A2277="",D2277="",E2277="",F2277=""),"",IF(A2277="","Add a date",IF(D2277="","Pick a category",IF(J2277="?","Category not on Categories tab",IF(AND(E2277&lt;&gt;"",F2277&lt;&gt;""),"Use In OR Out, not both",IF(AND(E2277="",F2277=""),"Add an amount",""))))))</f>
        <v/>
      </c>
    </row>
    <row r="2278" customFormat="false" ht="15" hidden="false" customHeight="false" outlineLevel="0" collapsed="false">
      <c r="A2278" s="9"/>
      <c r="B2278" s="10"/>
      <c r="C2278" s="10"/>
      <c r="D2278" s="10"/>
      <c r="E2278" s="11"/>
      <c r="F2278" s="11"/>
      <c r="G2278" s="10"/>
      <c r="H2278" s="10"/>
      <c r="I2278" s="10"/>
      <c r="J2278" s="12" t="str">
        <f aca="false">IF(D2278="","",IFERROR(INDEX(Categories!$B$2:$B$38,MATCH(D2278,Categories!$A$2:$A$38,0)),"?"))</f>
        <v/>
      </c>
      <c r="K2278" s="12" t="str">
        <f aca="false">IF(AND(A2278="",D2278="",E2278="",F2278=""),"",IF(A2278="","Add a date",IF(D2278="","Pick a category",IF(J2278="?","Category not on Categories tab",IF(AND(E2278&lt;&gt;"",F2278&lt;&gt;""),"Use In OR Out, not both",IF(AND(E2278="",F2278=""),"Add an amount",""))))))</f>
        <v/>
      </c>
    </row>
    <row r="2279" customFormat="false" ht="15" hidden="false" customHeight="false" outlineLevel="0" collapsed="false">
      <c r="A2279" s="9"/>
      <c r="B2279" s="10"/>
      <c r="C2279" s="10"/>
      <c r="D2279" s="10"/>
      <c r="E2279" s="11"/>
      <c r="F2279" s="11"/>
      <c r="G2279" s="10"/>
      <c r="H2279" s="10"/>
      <c r="I2279" s="10"/>
      <c r="J2279" s="12" t="str">
        <f aca="false">IF(D2279="","",IFERROR(INDEX(Categories!$B$2:$B$38,MATCH(D2279,Categories!$A$2:$A$38,0)),"?"))</f>
        <v/>
      </c>
      <c r="K2279" s="12" t="str">
        <f aca="false">IF(AND(A2279="",D2279="",E2279="",F2279=""),"",IF(A2279="","Add a date",IF(D2279="","Pick a category",IF(J2279="?","Category not on Categories tab",IF(AND(E2279&lt;&gt;"",F2279&lt;&gt;""),"Use In OR Out, not both",IF(AND(E2279="",F2279=""),"Add an amount",""))))))</f>
        <v/>
      </c>
    </row>
    <row r="2280" customFormat="false" ht="15" hidden="false" customHeight="false" outlineLevel="0" collapsed="false">
      <c r="A2280" s="9"/>
      <c r="B2280" s="10"/>
      <c r="C2280" s="10"/>
      <c r="D2280" s="10"/>
      <c r="E2280" s="11"/>
      <c r="F2280" s="11"/>
      <c r="G2280" s="10"/>
      <c r="H2280" s="10"/>
      <c r="I2280" s="10"/>
      <c r="J2280" s="12" t="str">
        <f aca="false">IF(D2280="","",IFERROR(INDEX(Categories!$B$2:$B$38,MATCH(D2280,Categories!$A$2:$A$38,0)),"?"))</f>
        <v/>
      </c>
      <c r="K2280" s="12" t="str">
        <f aca="false">IF(AND(A2280="",D2280="",E2280="",F2280=""),"",IF(A2280="","Add a date",IF(D2280="","Pick a category",IF(J2280="?","Category not on Categories tab",IF(AND(E2280&lt;&gt;"",F2280&lt;&gt;""),"Use In OR Out, not both",IF(AND(E2280="",F2280=""),"Add an amount",""))))))</f>
        <v/>
      </c>
    </row>
    <row r="2281" customFormat="false" ht="15" hidden="false" customHeight="false" outlineLevel="0" collapsed="false">
      <c r="A2281" s="9"/>
      <c r="B2281" s="10"/>
      <c r="C2281" s="10"/>
      <c r="D2281" s="10"/>
      <c r="E2281" s="11"/>
      <c r="F2281" s="11"/>
      <c r="G2281" s="10"/>
      <c r="H2281" s="10"/>
      <c r="I2281" s="10"/>
      <c r="J2281" s="12" t="str">
        <f aca="false">IF(D2281="","",IFERROR(INDEX(Categories!$B$2:$B$38,MATCH(D2281,Categories!$A$2:$A$38,0)),"?"))</f>
        <v/>
      </c>
      <c r="K2281" s="12" t="str">
        <f aca="false">IF(AND(A2281="",D2281="",E2281="",F2281=""),"",IF(A2281="","Add a date",IF(D2281="","Pick a category",IF(J2281="?","Category not on Categories tab",IF(AND(E2281&lt;&gt;"",F2281&lt;&gt;""),"Use In OR Out, not both",IF(AND(E2281="",F2281=""),"Add an amount",""))))))</f>
        <v/>
      </c>
    </row>
    <row r="2282" customFormat="false" ht="15" hidden="false" customHeight="false" outlineLevel="0" collapsed="false">
      <c r="A2282" s="9"/>
      <c r="B2282" s="10"/>
      <c r="C2282" s="10"/>
      <c r="D2282" s="10"/>
      <c r="E2282" s="11"/>
      <c r="F2282" s="11"/>
      <c r="G2282" s="10"/>
      <c r="H2282" s="10"/>
      <c r="I2282" s="10"/>
      <c r="J2282" s="12" t="str">
        <f aca="false">IF(D2282="","",IFERROR(INDEX(Categories!$B$2:$B$38,MATCH(D2282,Categories!$A$2:$A$38,0)),"?"))</f>
        <v/>
      </c>
      <c r="K2282" s="12" t="str">
        <f aca="false">IF(AND(A2282="",D2282="",E2282="",F2282=""),"",IF(A2282="","Add a date",IF(D2282="","Pick a category",IF(J2282="?","Category not on Categories tab",IF(AND(E2282&lt;&gt;"",F2282&lt;&gt;""),"Use In OR Out, not both",IF(AND(E2282="",F2282=""),"Add an amount",""))))))</f>
        <v/>
      </c>
    </row>
    <row r="2283" customFormat="false" ht="15" hidden="false" customHeight="false" outlineLevel="0" collapsed="false">
      <c r="A2283" s="9"/>
      <c r="B2283" s="10"/>
      <c r="C2283" s="10"/>
      <c r="D2283" s="10"/>
      <c r="E2283" s="11"/>
      <c r="F2283" s="11"/>
      <c r="G2283" s="10"/>
      <c r="H2283" s="10"/>
      <c r="I2283" s="10"/>
      <c r="J2283" s="12" t="str">
        <f aca="false">IF(D2283="","",IFERROR(INDEX(Categories!$B$2:$B$38,MATCH(D2283,Categories!$A$2:$A$38,0)),"?"))</f>
        <v/>
      </c>
      <c r="K2283" s="12" t="str">
        <f aca="false">IF(AND(A2283="",D2283="",E2283="",F2283=""),"",IF(A2283="","Add a date",IF(D2283="","Pick a category",IF(J2283="?","Category not on Categories tab",IF(AND(E2283&lt;&gt;"",F2283&lt;&gt;""),"Use In OR Out, not both",IF(AND(E2283="",F2283=""),"Add an amount",""))))))</f>
        <v/>
      </c>
    </row>
    <row r="2284" customFormat="false" ht="15" hidden="false" customHeight="false" outlineLevel="0" collapsed="false">
      <c r="A2284" s="9"/>
      <c r="B2284" s="10"/>
      <c r="C2284" s="10"/>
      <c r="D2284" s="10"/>
      <c r="E2284" s="11"/>
      <c r="F2284" s="11"/>
      <c r="G2284" s="10"/>
      <c r="H2284" s="10"/>
      <c r="I2284" s="10"/>
      <c r="J2284" s="12" t="str">
        <f aca="false">IF(D2284="","",IFERROR(INDEX(Categories!$B$2:$B$38,MATCH(D2284,Categories!$A$2:$A$38,0)),"?"))</f>
        <v/>
      </c>
      <c r="K2284" s="12" t="str">
        <f aca="false">IF(AND(A2284="",D2284="",E2284="",F2284=""),"",IF(A2284="","Add a date",IF(D2284="","Pick a category",IF(J2284="?","Category not on Categories tab",IF(AND(E2284&lt;&gt;"",F2284&lt;&gt;""),"Use In OR Out, not both",IF(AND(E2284="",F2284=""),"Add an amount",""))))))</f>
        <v/>
      </c>
    </row>
    <row r="2285" customFormat="false" ht="15" hidden="false" customHeight="false" outlineLevel="0" collapsed="false">
      <c r="A2285" s="9"/>
      <c r="B2285" s="10"/>
      <c r="C2285" s="10"/>
      <c r="D2285" s="10"/>
      <c r="E2285" s="11"/>
      <c r="F2285" s="11"/>
      <c r="G2285" s="10"/>
      <c r="H2285" s="10"/>
      <c r="I2285" s="10"/>
      <c r="J2285" s="12" t="str">
        <f aca="false">IF(D2285="","",IFERROR(INDEX(Categories!$B$2:$B$38,MATCH(D2285,Categories!$A$2:$A$38,0)),"?"))</f>
        <v/>
      </c>
      <c r="K2285" s="12" t="str">
        <f aca="false">IF(AND(A2285="",D2285="",E2285="",F2285=""),"",IF(A2285="","Add a date",IF(D2285="","Pick a category",IF(J2285="?","Category not on Categories tab",IF(AND(E2285&lt;&gt;"",F2285&lt;&gt;""),"Use In OR Out, not both",IF(AND(E2285="",F2285=""),"Add an amount",""))))))</f>
        <v/>
      </c>
    </row>
    <row r="2286" customFormat="false" ht="15" hidden="false" customHeight="false" outlineLevel="0" collapsed="false">
      <c r="A2286" s="9"/>
      <c r="B2286" s="10"/>
      <c r="C2286" s="10"/>
      <c r="D2286" s="10"/>
      <c r="E2286" s="11"/>
      <c r="F2286" s="11"/>
      <c r="G2286" s="10"/>
      <c r="H2286" s="10"/>
      <c r="I2286" s="10"/>
      <c r="J2286" s="12" t="str">
        <f aca="false">IF(D2286="","",IFERROR(INDEX(Categories!$B$2:$B$38,MATCH(D2286,Categories!$A$2:$A$38,0)),"?"))</f>
        <v/>
      </c>
      <c r="K2286" s="12" t="str">
        <f aca="false">IF(AND(A2286="",D2286="",E2286="",F2286=""),"",IF(A2286="","Add a date",IF(D2286="","Pick a category",IF(J2286="?","Category not on Categories tab",IF(AND(E2286&lt;&gt;"",F2286&lt;&gt;""),"Use In OR Out, not both",IF(AND(E2286="",F2286=""),"Add an amount",""))))))</f>
        <v/>
      </c>
    </row>
    <row r="2287" customFormat="false" ht="15" hidden="false" customHeight="false" outlineLevel="0" collapsed="false">
      <c r="A2287" s="9"/>
      <c r="B2287" s="10"/>
      <c r="C2287" s="10"/>
      <c r="D2287" s="10"/>
      <c r="E2287" s="11"/>
      <c r="F2287" s="11"/>
      <c r="G2287" s="10"/>
      <c r="H2287" s="10"/>
      <c r="I2287" s="10"/>
      <c r="J2287" s="12" t="str">
        <f aca="false">IF(D2287="","",IFERROR(INDEX(Categories!$B$2:$B$38,MATCH(D2287,Categories!$A$2:$A$38,0)),"?"))</f>
        <v/>
      </c>
      <c r="K2287" s="12" t="str">
        <f aca="false">IF(AND(A2287="",D2287="",E2287="",F2287=""),"",IF(A2287="","Add a date",IF(D2287="","Pick a category",IF(J2287="?","Category not on Categories tab",IF(AND(E2287&lt;&gt;"",F2287&lt;&gt;""),"Use In OR Out, not both",IF(AND(E2287="",F2287=""),"Add an amount",""))))))</f>
        <v/>
      </c>
    </row>
    <row r="2288" customFormat="false" ht="15" hidden="false" customHeight="false" outlineLevel="0" collapsed="false">
      <c r="A2288" s="9"/>
      <c r="B2288" s="10"/>
      <c r="C2288" s="10"/>
      <c r="D2288" s="10"/>
      <c r="E2288" s="11"/>
      <c r="F2288" s="11"/>
      <c r="G2288" s="10"/>
      <c r="H2288" s="10"/>
      <c r="I2288" s="10"/>
      <c r="J2288" s="12" t="str">
        <f aca="false">IF(D2288="","",IFERROR(INDEX(Categories!$B$2:$B$38,MATCH(D2288,Categories!$A$2:$A$38,0)),"?"))</f>
        <v/>
      </c>
      <c r="K2288" s="12" t="str">
        <f aca="false">IF(AND(A2288="",D2288="",E2288="",F2288=""),"",IF(A2288="","Add a date",IF(D2288="","Pick a category",IF(J2288="?","Category not on Categories tab",IF(AND(E2288&lt;&gt;"",F2288&lt;&gt;""),"Use In OR Out, not both",IF(AND(E2288="",F2288=""),"Add an amount",""))))))</f>
        <v/>
      </c>
    </row>
    <row r="2289" customFormat="false" ht="15" hidden="false" customHeight="false" outlineLevel="0" collapsed="false">
      <c r="A2289" s="9"/>
      <c r="B2289" s="10"/>
      <c r="C2289" s="10"/>
      <c r="D2289" s="10"/>
      <c r="E2289" s="11"/>
      <c r="F2289" s="11"/>
      <c r="G2289" s="10"/>
      <c r="H2289" s="10"/>
      <c r="I2289" s="10"/>
      <c r="J2289" s="12" t="str">
        <f aca="false">IF(D2289="","",IFERROR(INDEX(Categories!$B$2:$B$38,MATCH(D2289,Categories!$A$2:$A$38,0)),"?"))</f>
        <v/>
      </c>
      <c r="K2289" s="12" t="str">
        <f aca="false">IF(AND(A2289="",D2289="",E2289="",F2289=""),"",IF(A2289="","Add a date",IF(D2289="","Pick a category",IF(J2289="?","Category not on Categories tab",IF(AND(E2289&lt;&gt;"",F2289&lt;&gt;""),"Use In OR Out, not both",IF(AND(E2289="",F2289=""),"Add an amount",""))))))</f>
        <v/>
      </c>
    </row>
    <row r="2290" customFormat="false" ht="15" hidden="false" customHeight="false" outlineLevel="0" collapsed="false">
      <c r="A2290" s="9"/>
      <c r="B2290" s="10"/>
      <c r="C2290" s="10"/>
      <c r="D2290" s="10"/>
      <c r="E2290" s="11"/>
      <c r="F2290" s="11"/>
      <c r="G2290" s="10"/>
      <c r="H2290" s="10"/>
      <c r="I2290" s="10"/>
      <c r="J2290" s="12" t="str">
        <f aca="false">IF(D2290="","",IFERROR(INDEX(Categories!$B$2:$B$38,MATCH(D2290,Categories!$A$2:$A$38,0)),"?"))</f>
        <v/>
      </c>
      <c r="K2290" s="12" t="str">
        <f aca="false">IF(AND(A2290="",D2290="",E2290="",F2290=""),"",IF(A2290="","Add a date",IF(D2290="","Pick a category",IF(J2290="?","Category not on Categories tab",IF(AND(E2290&lt;&gt;"",F2290&lt;&gt;""),"Use In OR Out, not both",IF(AND(E2290="",F2290=""),"Add an amount",""))))))</f>
        <v/>
      </c>
    </row>
    <row r="2291" customFormat="false" ht="15" hidden="false" customHeight="false" outlineLevel="0" collapsed="false">
      <c r="A2291" s="9"/>
      <c r="B2291" s="10"/>
      <c r="C2291" s="10"/>
      <c r="D2291" s="10"/>
      <c r="E2291" s="11"/>
      <c r="F2291" s="11"/>
      <c r="G2291" s="10"/>
      <c r="H2291" s="10"/>
      <c r="I2291" s="10"/>
      <c r="J2291" s="12" t="str">
        <f aca="false">IF(D2291="","",IFERROR(INDEX(Categories!$B$2:$B$38,MATCH(D2291,Categories!$A$2:$A$38,0)),"?"))</f>
        <v/>
      </c>
      <c r="K2291" s="12" t="str">
        <f aca="false">IF(AND(A2291="",D2291="",E2291="",F2291=""),"",IF(A2291="","Add a date",IF(D2291="","Pick a category",IF(J2291="?","Category not on Categories tab",IF(AND(E2291&lt;&gt;"",F2291&lt;&gt;""),"Use In OR Out, not both",IF(AND(E2291="",F2291=""),"Add an amount",""))))))</f>
        <v/>
      </c>
    </row>
    <row r="2292" customFormat="false" ht="15" hidden="false" customHeight="false" outlineLevel="0" collapsed="false">
      <c r="A2292" s="9"/>
      <c r="B2292" s="10"/>
      <c r="C2292" s="10"/>
      <c r="D2292" s="10"/>
      <c r="E2292" s="11"/>
      <c r="F2292" s="11"/>
      <c r="G2292" s="10"/>
      <c r="H2292" s="10"/>
      <c r="I2292" s="10"/>
      <c r="J2292" s="12" t="str">
        <f aca="false">IF(D2292="","",IFERROR(INDEX(Categories!$B$2:$B$38,MATCH(D2292,Categories!$A$2:$A$38,0)),"?"))</f>
        <v/>
      </c>
      <c r="K2292" s="12" t="str">
        <f aca="false">IF(AND(A2292="",D2292="",E2292="",F2292=""),"",IF(A2292="","Add a date",IF(D2292="","Pick a category",IF(J2292="?","Category not on Categories tab",IF(AND(E2292&lt;&gt;"",F2292&lt;&gt;""),"Use In OR Out, not both",IF(AND(E2292="",F2292=""),"Add an amount",""))))))</f>
        <v/>
      </c>
    </row>
    <row r="2293" customFormat="false" ht="15" hidden="false" customHeight="false" outlineLevel="0" collapsed="false">
      <c r="A2293" s="9"/>
      <c r="B2293" s="10"/>
      <c r="C2293" s="10"/>
      <c r="D2293" s="10"/>
      <c r="E2293" s="11"/>
      <c r="F2293" s="11"/>
      <c r="G2293" s="10"/>
      <c r="H2293" s="10"/>
      <c r="I2293" s="10"/>
      <c r="J2293" s="12" t="str">
        <f aca="false">IF(D2293="","",IFERROR(INDEX(Categories!$B$2:$B$38,MATCH(D2293,Categories!$A$2:$A$38,0)),"?"))</f>
        <v/>
      </c>
      <c r="K2293" s="12" t="str">
        <f aca="false">IF(AND(A2293="",D2293="",E2293="",F2293=""),"",IF(A2293="","Add a date",IF(D2293="","Pick a category",IF(J2293="?","Category not on Categories tab",IF(AND(E2293&lt;&gt;"",F2293&lt;&gt;""),"Use In OR Out, not both",IF(AND(E2293="",F2293=""),"Add an amount",""))))))</f>
        <v/>
      </c>
    </row>
    <row r="2294" customFormat="false" ht="15" hidden="false" customHeight="false" outlineLevel="0" collapsed="false">
      <c r="A2294" s="9"/>
      <c r="B2294" s="10"/>
      <c r="C2294" s="10"/>
      <c r="D2294" s="10"/>
      <c r="E2294" s="11"/>
      <c r="F2294" s="11"/>
      <c r="G2294" s="10"/>
      <c r="H2294" s="10"/>
      <c r="I2294" s="10"/>
      <c r="J2294" s="12" t="str">
        <f aca="false">IF(D2294="","",IFERROR(INDEX(Categories!$B$2:$B$38,MATCH(D2294,Categories!$A$2:$A$38,0)),"?"))</f>
        <v/>
      </c>
      <c r="K2294" s="12" t="str">
        <f aca="false">IF(AND(A2294="",D2294="",E2294="",F2294=""),"",IF(A2294="","Add a date",IF(D2294="","Pick a category",IF(J2294="?","Category not on Categories tab",IF(AND(E2294&lt;&gt;"",F2294&lt;&gt;""),"Use In OR Out, not both",IF(AND(E2294="",F2294=""),"Add an amount",""))))))</f>
        <v/>
      </c>
    </row>
    <row r="2295" customFormat="false" ht="15" hidden="false" customHeight="false" outlineLevel="0" collapsed="false">
      <c r="A2295" s="9"/>
      <c r="B2295" s="10"/>
      <c r="C2295" s="10"/>
      <c r="D2295" s="10"/>
      <c r="E2295" s="11"/>
      <c r="F2295" s="11"/>
      <c r="G2295" s="10"/>
      <c r="H2295" s="10"/>
      <c r="I2295" s="10"/>
      <c r="J2295" s="12" t="str">
        <f aca="false">IF(D2295="","",IFERROR(INDEX(Categories!$B$2:$B$38,MATCH(D2295,Categories!$A$2:$A$38,0)),"?"))</f>
        <v/>
      </c>
      <c r="K2295" s="12" t="str">
        <f aca="false">IF(AND(A2295="",D2295="",E2295="",F2295=""),"",IF(A2295="","Add a date",IF(D2295="","Pick a category",IF(J2295="?","Category not on Categories tab",IF(AND(E2295&lt;&gt;"",F2295&lt;&gt;""),"Use In OR Out, not both",IF(AND(E2295="",F2295=""),"Add an amount",""))))))</f>
        <v/>
      </c>
    </row>
    <row r="2296" customFormat="false" ht="15" hidden="false" customHeight="false" outlineLevel="0" collapsed="false">
      <c r="A2296" s="9"/>
      <c r="B2296" s="10"/>
      <c r="C2296" s="10"/>
      <c r="D2296" s="10"/>
      <c r="E2296" s="11"/>
      <c r="F2296" s="11"/>
      <c r="G2296" s="10"/>
      <c r="H2296" s="10"/>
      <c r="I2296" s="10"/>
      <c r="J2296" s="12" t="str">
        <f aca="false">IF(D2296="","",IFERROR(INDEX(Categories!$B$2:$B$38,MATCH(D2296,Categories!$A$2:$A$38,0)),"?"))</f>
        <v/>
      </c>
      <c r="K2296" s="12" t="str">
        <f aca="false">IF(AND(A2296="",D2296="",E2296="",F2296=""),"",IF(A2296="","Add a date",IF(D2296="","Pick a category",IF(J2296="?","Category not on Categories tab",IF(AND(E2296&lt;&gt;"",F2296&lt;&gt;""),"Use In OR Out, not both",IF(AND(E2296="",F2296=""),"Add an amount",""))))))</f>
        <v/>
      </c>
    </row>
    <row r="2297" customFormat="false" ht="15" hidden="false" customHeight="false" outlineLevel="0" collapsed="false">
      <c r="A2297" s="9"/>
      <c r="B2297" s="10"/>
      <c r="C2297" s="10"/>
      <c r="D2297" s="10"/>
      <c r="E2297" s="11"/>
      <c r="F2297" s="11"/>
      <c r="G2297" s="10"/>
      <c r="H2297" s="10"/>
      <c r="I2297" s="10"/>
      <c r="J2297" s="12" t="str">
        <f aca="false">IF(D2297="","",IFERROR(INDEX(Categories!$B$2:$B$38,MATCH(D2297,Categories!$A$2:$A$38,0)),"?"))</f>
        <v/>
      </c>
      <c r="K2297" s="12" t="str">
        <f aca="false">IF(AND(A2297="",D2297="",E2297="",F2297=""),"",IF(A2297="","Add a date",IF(D2297="","Pick a category",IF(J2297="?","Category not on Categories tab",IF(AND(E2297&lt;&gt;"",F2297&lt;&gt;""),"Use In OR Out, not both",IF(AND(E2297="",F2297=""),"Add an amount",""))))))</f>
        <v/>
      </c>
    </row>
    <row r="2298" customFormat="false" ht="15" hidden="false" customHeight="false" outlineLevel="0" collapsed="false">
      <c r="A2298" s="9"/>
      <c r="B2298" s="10"/>
      <c r="C2298" s="10"/>
      <c r="D2298" s="10"/>
      <c r="E2298" s="11"/>
      <c r="F2298" s="11"/>
      <c r="G2298" s="10"/>
      <c r="H2298" s="10"/>
      <c r="I2298" s="10"/>
      <c r="J2298" s="12" t="str">
        <f aca="false">IF(D2298="","",IFERROR(INDEX(Categories!$B$2:$B$38,MATCH(D2298,Categories!$A$2:$A$38,0)),"?"))</f>
        <v/>
      </c>
      <c r="K2298" s="12" t="str">
        <f aca="false">IF(AND(A2298="",D2298="",E2298="",F2298=""),"",IF(A2298="","Add a date",IF(D2298="","Pick a category",IF(J2298="?","Category not on Categories tab",IF(AND(E2298&lt;&gt;"",F2298&lt;&gt;""),"Use In OR Out, not both",IF(AND(E2298="",F2298=""),"Add an amount",""))))))</f>
        <v/>
      </c>
    </row>
    <row r="2299" customFormat="false" ht="15" hidden="false" customHeight="false" outlineLevel="0" collapsed="false">
      <c r="A2299" s="9"/>
      <c r="B2299" s="10"/>
      <c r="C2299" s="10"/>
      <c r="D2299" s="10"/>
      <c r="E2299" s="11"/>
      <c r="F2299" s="11"/>
      <c r="G2299" s="10"/>
      <c r="H2299" s="10"/>
      <c r="I2299" s="10"/>
      <c r="J2299" s="12" t="str">
        <f aca="false">IF(D2299="","",IFERROR(INDEX(Categories!$B$2:$B$38,MATCH(D2299,Categories!$A$2:$A$38,0)),"?"))</f>
        <v/>
      </c>
      <c r="K2299" s="12" t="str">
        <f aca="false">IF(AND(A2299="",D2299="",E2299="",F2299=""),"",IF(A2299="","Add a date",IF(D2299="","Pick a category",IF(J2299="?","Category not on Categories tab",IF(AND(E2299&lt;&gt;"",F2299&lt;&gt;""),"Use In OR Out, not both",IF(AND(E2299="",F2299=""),"Add an amount",""))))))</f>
        <v/>
      </c>
    </row>
    <row r="2300" customFormat="false" ht="15" hidden="false" customHeight="false" outlineLevel="0" collapsed="false">
      <c r="A2300" s="9"/>
      <c r="B2300" s="10"/>
      <c r="C2300" s="10"/>
      <c r="D2300" s="10"/>
      <c r="E2300" s="11"/>
      <c r="F2300" s="11"/>
      <c r="G2300" s="10"/>
      <c r="H2300" s="10"/>
      <c r="I2300" s="10"/>
      <c r="J2300" s="12" t="str">
        <f aca="false">IF(D2300="","",IFERROR(INDEX(Categories!$B$2:$B$38,MATCH(D2300,Categories!$A$2:$A$38,0)),"?"))</f>
        <v/>
      </c>
      <c r="K2300" s="12" t="str">
        <f aca="false">IF(AND(A2300="",D2300="",E2300="",F2300=""),"",IF(A2300="","Add a date",IF(D2300="","Pick a category",IF(J2300="?","Category not on Categories tab",IF(AND(E2300&lt;&gt;"",F2300&lt;&gt;""),"Use In OR Out, not both",IF(AND(E2300="",F2300=""),"Add an amount",""))))))</f>
        <v/>
      </c>
    </row>
    <row r="2301" customFormat="false" ht="15" hidden="false" customHeight="false" outlineLevel="0" collapsed="false">
      <c r="A2301" s="9"/>
      <c r="B2301" s="10"/>
      <c r="C2301" s="10"/>
      <c r="D2301" s="10"/>
      <c r="E2301" s="11"/>
      <c r="F2301" s="11"/>
      <c r="G2301" s="10"/>
      <c r="H2301" s="10"/>
      <c r="I2301" s="10"/>
      <c r="J2301" s="12" t="str">
        <f aca="false">IF(D2301="","",IFERROR(INDEX(Categories!$B$2:$B$38,MATCH(D2301,Categories!$A$2:$A$38,0)),"?"))</f>
        <v/>
      </c>
      <c r="K2301" s="12" t="str">
        <f aca="false">IF(AND(A2301="",D2301="",E2301="",F2301=""),"",IF(A2301="","Add a date",IF(D2301="","Pick a category",IF(J2301="?","Category not on Categories tab",IF(AND(E2301&lt;&gt;"",F2301&lt;&gt;""),"Use In OR Out, not both",IF(AND(E2301="",F2301=""),"Add an amount",""))))))</f>
        <v/>
      </c>
    </row>
    <row r="2302" customFormat="false" ht="15" hidden="false" customHeight="false" outlineLevel="0" collapsed="false">
      <c r="A2302" s="9"/>
      <c r="B2302" s="10"/>
      <c r="C2302" s="10"/>
      <c r="D2302" s="10"/>
      <c r="E2302" s="11"/>
      <c r="F2302" s="11"/>
      <c r="G2302" s="10"/>
      <c r="H2302" s="10"/>
      <c r="I2302" s="10"/>
      <c r="J2302" s="12" t="str">
        <f aca="false">IF(D2302="","",IFERROR(INDEX(Categories!$B$2:$B$38,MATCH(D2302,Categories!$A$2:$A$38,0)),"?"))</f>
        <v/>
      </c>
      <c r="K2302" s="12" t="str">
        <f aca="false">IF(AND(A2302="",D2302="",E2302="",F2302=""),"",IF(A2302="","Add a date",IF(D2302="","Pick a category",IF(J2302="?","Category not on Categories tab",IF(AND(E2302&lt;&gt;"",F2302&lt;&gt;""),"Use In OR Out, not both",IF(AND(E2302="",F2302=""),"Add an amount",""))))))</f>
        <v/>
      </c>
    </row>
    <row r="2303" customFormat="false" ht="15" hidden="false" customHeight="false" outlineLevel="0" collapsed="false">
      <c r="A2303" s="9"/>
      <c r="B2303" s="10"/>
      <c r="C2303" s="10"/>
      <c r="D2303" s="10"/>
      <c r="E2303" s="11"/>
      <c r="F2303" s="11"/>
      <c r="G2303" s="10"/>
      <c r="H2303" s="10"/>
      <c r="I2303" s="10"/>
      <c r="J2303" s="12" t="str">
        <f aca="false">IF(D2303="","",IFERROR(INDEX(Categories!$B$2:$B$38,MATCH(D2303,Categories!$A$2:$A$38,0)),"?"))</f>
        <v/>
      </c>
      <c r="K2303" s="12" t="str">
        <f aca="false">IF(AND(A2303="",D2303="",E2303="",F2303=""),"",IF(A2303="","Add a date",IF(D2303="","Pick a category",IF(J2303="?","Category not on Categories tab",IF(AND(E2303&lt;&gt;"",F2303&lt;&gt;""),"Use In OR Out, not both",IF(AND(E2303="",F2303=""),"Add an amount",""))))))</f>
        <v/>
      </c>
    </row>
    <row r="2304" customFormat="false" ht="15" hidden="false" customHeight="false" outlineLevel="0" collapsed="false">
      <c r="A2304" s="9"/>
      <c r="B2304" s="10"/>
      <c r="C2304" s="10"/>
      <c r="D2304" s="10"/>
      <c r="E2304" s="11"/>
      <c r="F2304" s="11"/>
      <c r="G2304" s="10"/>
      <c r="H2304" s="10"/>
      <c r="I2304" s="10"/>
      <c r="J2304" s="12" t="str">
        <f aca="false">IF(D2304="","",IFERROR(INDEX(Categories!$B$2:$B$38,MATCH(D2304,Categories!$A$2:$A$38,0)),"?"))</f>
        <v/>
      </c>
      <c r="K2304" s="12" t="str">
        <f aca="false">IF(AND(A2304="",D2304="",E2304="",F2304=""),"",IF(A2304="","Add a date",IF(D2304="","Pick a category",IF(J2304="?","Category not on Categories tab",IF(AND(E2304&lt;&gt;"",F2304&lt;&gt;""),"Use In OR Out, not both",IF(AND(E2304="",F2304=""),"Add an amount",""))))))</f>
        <v/>
      </c>
    </row>
    <row r="2305" customFormat="false" ht="15" hidden="false" customHeight="false" outlineLevel="0" collapsed="false">
      <c r="A2305" s="9"/>
      <c r="B2305" s="10"/>
      <c r="C2305" s="10"/>
      <c r="D2305" s="10"/>
      <c r="E2305" s="11"/>
      <c r="F2305" s="11"/>
      <c r="G2305" s="10"/>
      <c r="H2305" s="10"/>
      <c r="I2305" s="10"/>
      <c r="J2305" s="12" t="str">
        <f aca="false">IF(D2305="","",IFERROR(INDEX(Categories!$B$2:$B$38,MATCH(D2305,Categories!$A$2:$A$38,0)),"?"))</f>
        <v/>
      </c>
      <c r="K2305" s="12" t="str">
        <f aca="false">IF(AND(A2305="",D2305="",E2305="",F2305=""),"",IF(A2305="","Add a date",IF(D2305="","Pick a category",IF(J2305="?","Category not on Categories tab",IF(AND(E2305&lt;&gt;"",F2305&lt;&gt;""),"Use In OR Out, not both",IF(AND(E2305="",F2305=""),"Add an amount",""))))))</f>
        <v/>
      </c>
    </row>
    <row r="2306" customFormat="false" ht="15" hidden="false" customHeight="false" outlineLevel="0" collapsed="false">
      <c r="A2306" s="9"/>
      <c r="B2306" s="10"/>
      <c r="C2306" s="10"/>
      <c r="D2306" s="10"/>
      <c r="E2306" s="11"/>
      <c r="F2306" s="11"/>
      <c r="G2306" s="10"/>
      <c r="H2306" s="10"/>
      <c r="I2306" s="10"/>
      <c r="J2306" s="12" t="str">
        <f aca="false">IF(D2306="","",IFERROR(INDEX(Categories!$B$2:$B$38,MATCH(D2306,Categories!$A$2:$A$38,0)),"?"))</f>
        <v/>
      </c>
      <c r="K2306" s="12" t="str">
        <f aca="false">IF(AND(A2306="",D2306="",E2306="",F2306=""),"",IF(A2306="","Add a date",IF(D2306="","Pick a category",IF(J2306="?","Category not on Categories tab",IF(AND(E2306&lt;&gt;"",F2306&lt;&gt;""),"Use In OR Out, not both",IF(AND(E2306="",F2306=""),"Add an amount",""))))))</f>
        <v/>
      </c>
    </row>
    <row r="2307" customFormat="false" ht="15" hidden="false" customHeight="false" outlineLevel="0" collapsed="false">
      <c r="A2307" s="9"/>
      <c r="B2307" s="10"/>
      <c r="C2307" s="10"/>
      <c r="D2307" s="10"/>
      <c r="E2307" s="11"/>
      <c r="F2307" s="11"/>
      <c r="G2307" s="10"/>
      <c r="H2307" s="10"/>
      <c r="I2307" s="10"/>
      <c r="J2307" s="12" t="str">
        <f aca="false">IF(D2307="","",IFERROR(INDEX(Categories!$B$2:$B$38,MATCH(D2307,Categories!$A$2:$A$38,0)),"?"))</f>
        <v/>
      </c>
      <c r="K2307" s="12" t="str">
        <f aca="false">IF(AND(A2307="",D2307="",E2307="",F2307=""),"",IF(A2307="","Add a date",IF(D2307="","Pick a category",IF(J2307="?","Category not on Categories tab",IF(AND(E2307&lt;&gt;"",F2307&lt;&gt;""),"Use In OR Out, not both",IF(AND(E2307="",F2307=""),"Add an amount",""))))))</f>
        <v/>
      </c>
    </row>
    <row r="2308" customFormat="false" ht="15" hidden="false" customHeight="false" outlineLevel="0" collapsed="false">
      <c r="A2308" s="9"/>
      <c r="B2308" s="10"/>
      <c r="C2308" s="10"/>
      <c r="D2308" s="10"/>
      <c r="E2308" s="11"/>
      <c r="F2308" s="11"/>
      <c r="G2308" s="10"/>
      <c r="H2308" s="10"/>
      <c r="I2308" s="10"/>
      <c r="J2308" s="12" t="str">
        <f aca="false">IF(D2308="","",IFERROR(INDEX(Categories!$B$2:$B$38,MATCH(D2308,Categories!$A$2:$A$38,0)),"?"))</f>
        <v/>
      </c>
      <c r="K2308" s="12" t="str">
        <f aca="false">IF(AND(A2308="",D2308="",E2308="",F2308=""),"",IF(A2308="","Add a date",IF(D2308="","Pick a category",IF(J2308="?","Category not on Categories tab",IF(AND(E2308&lt;&gt;"",F2308&lt;&gt;""),"Use In OR Out, not both",IF(AND(E2308="",F2308=""),"Add an amount",""))))))</f>
        <v/>
      </c>
    </row>
    <row r="2309" customFormat="false" ht="15" hidden="false" customHeight="false" outlineLevel="0" collapsed="false">
      <c r="A2309" s="9"/>
      <c r="B2309" s="10"/>
      <c r="C2309" s="10"/>
      <c r="D2309" s="10"/>
      <c r="E2309" s="11"/>
      <c r="F2309" s="11"/>
      <c r="G2309" s="10"/>
      <c r="H2309" s="10"/>
      <c r="I2309" s="10"/>
      <c r="J2309" s="12" t="str">
        <f aca="false">IF(D2309="","",IFERROR(INDEX(Categories!$B$2:$B$38,MATCH(D2309,Categories!$A$2:$A$38,0)),"?"))</f>
        <v/>
      </c>
      <c r="K2309" s="12" t="str">
        <f aca="false">IF(AND(A2309="",D2309="",E2309="",F2309=""),"",IF(A2309="","Add a date",IF(D2309="","Pick a category",IF(J2309="?","Category not on Categories tab",IF(AND(E2309&lt;&gt;"",F2309&lt;&gt;""),"Use In OR Out, not both",IF(AND(E2309="",F2309=""),"Add an amount",""))))))</f>
        <v/>
      </c>
    </row>
    <row r="2310" customFormat="false" ht="15" hidden="false" customHeight="false" outlineLevel="0" collapsed="false">
      <c r="A2310" s="9"/>
      <c r="B2310" s="10"/>
      <c r="C2310" s="10"/>
      <c r="D2310" s="10"/>
      <c r="E2310" s="11"/>
      <c r="F2310" s="11"/>
      <c r="G2310" s="10"/>
      <c r="H2310" s="10"/>
      <c r="I2310" s="10"/>
      <c r="J2310" s="12" t="str">
        <f aca="false">IF(D2310="","",IFERROR(INDEX(Categories!$B$2:$B$38,MATCH(D2310,Categories!$A$2:$A$38,0)),"?"))</f>
        <v/>
      </c>
      <c r="K2310" s="12" t="str">
        <f aca="false">IF(AND(A2310="",D2310="",E2310="",F2310=""),"",IF(A2310="","Add a date",IF(D2310="","Pick a category",IF(J2310="?","Category not on Categories tab",IF(AND(E2310&lt;&gt;"",F2310&lt;&gt;""),"Use In OR Out, not both",IF(AND(E2310="",F2310=""),"Add an amount",""))))))</f>
        <v/>
      </c>
    </row>
    <row r="2311" customFormat="false" ht="15" hidden="false" customHeight="false" outlineLevel="0" collapsed="false">
      <c r="A2311" s="9"/>
      <c r="B2311" s="10"/>
      <c r="C2311" s="10"/>
      <c r="D2311" s="10"/>
      <c r="E2311" s="11"/>
      <c r="F2311" s="11"/>
      <c r="G2311" s="10"/>
      <c r="H2311" s="10"/>
      <c r="I2311" s="10"/>
      <c r="J2311" s="12" t="str">
        <f aca="false">IF(D2311="","",IFERROR(INDEX(Categories!$B$2:$B$38,MATCH(D2311,Categories!$A$2:$A$38,0)),"?"))</f>
        <v/>
      </c>
      <c r="K2311" s="12" t="str">
        <f aca="false">IF(AND(A2311="",D2311="",E2311="",F2311=""),"",IF(A2311="","Add a date",IF(D2311="","Pick a category",IF(J2311="?","Category not on Categories tab",IF(AND(E2311&lt;&gt;"",F2311&lt;&gt;""),"Use In OR Out, not both",IF(AND(E2311="",F2311=""),"Add an amount",""))))))</f>
        <v/>
      </c>
    </row>
    <row r="2312" customFormat="false" ht="15" hidden="false" customHeight="false" outlineLevel="0" collapsed="false">
      <c r="A2312" s="9"/>
      <c r="B2312" s="10"/>
      <c r="C2312" s="10"/>
      <c r="D2312" s="10"/>
      <c r="E2312" s="11"/>
      <c r="F2312" s="11"/>
      <c r="G2312" s="10"/>
      <c r="H2312" s="10"/>
      <c r="I2312" s="10"/>
      <c r="J2312" s="12" t="str">
        <f aca="false">IF(D2312="","",IFERROR(INDEX(Categories!$B$2:$B$38,MATCH(D2312,Categories!$A$2:$A$38,0)),"?"))</f>
        <v/>
      </c>
      <c r="K2312" s="12" t="str">
        <f aca="false">IF(AND(A2312="",D2312="",E2312="",F2312=""),"",IF(A2312="","Add a date",IF(D2312="","Pick a category",IF(J2312="?","Category not on Categories tab",IF(AND(E2312&lt;&gt;"",F2312&lt;&gt;""),"Use In OR Out, not both",IF(AND(E2312="",F2312=""),"Add an amount",""))))))</f>
        <v/>
      </c>
    </row>
    <row r="2313" customFormat="false" ht="15" hidden="false" customHeight="false" outlineLevel="0" collapsed="false">
      <c r="A2313" s="9"/>
      <c r="B2313" s="10"/>
      <c r="C2313" s="10"/>
      <c r="D2313" s="10"/>
      <c r="E2313" s="11"/>
      <c r="F2313" s="11"/>
      <c r="G2313" s="10"/>
      <c r="H2313" s="10"/>
      <c r="I2313" s="10"/>
      <c r="J2313" s="12" t="str">
        <f aca="false">IF(D2313="","",IFERROR(INDEX(Categories!$B$2:$B$38,MATCH(D2313,Categories!$A$2:$A$38,0)),"?"))</f>
        <v/>
      </c>
      <c r="K2313" s="12" t="str">
        <f aca="false">IF(AND(A2313="",D2313="",E2313="",F2313=""),"",IF(A2313="","Add a date",IF(D2313="","Pick a category",IF(J2313="?","Category not on Categories tab",IF(AND(E2313&lt;&gt;"",F2313&lt;&gt;""),"Use In OR Out, not both",IF(AND(E2313="",F2313=""),"Add an amount",""))))))</f>
        <v/>
      </c>
    </row>
    <row r="2314" customFormat="false" ht="15" hidden="false" customHeight="false" outlineLevel="0" collapsed="false">
      <c r="A2314" s="9"/>
      <c r="B2314" s="10"/>
      <c r="C2314" s="10"/>
      <c r="D2314" s="10"/>
      <c r="E2314" s="11"/>
      <c r="F2314" s="11"/>
      <c r="G2314" s="10"/>
      <c r="H2314" s="10"/>
      <c r="I2314" s="10"/>
      <c r="J2314" s="12" t="str">
        <f aca="false">IF(D2314="","",IFERROR(INDEX(Categories!$B$2:$B$38,MATCH(D2314,Categories!$A$2:$A$38,0)),"?"))</f>
        <v/>
      </c>
      <c r="K2314" s="12" t="str">
        <f aca="false">IF(AND(A2314="",D2314="",E2314="",F2314=""),"",IF(A2314="","Add a date",IF(D2314="","Pick a category",IF(J2314="?","Category not on Categories tab",IF(AND(E2314&lt;&gt;"",F2314&lt;&gt;""),"Use In OR Out, not both",IF(AND(E2314="",F2314=""),"Add an amount",""))))))</f>
        <v/>
      </c>
    </row>
    <row r="2315" customFormat="false" ht="15" hidden="false" customHeight="false" outlineLevel="0" collapsed="false">
      <c r="A2315" s="9"/>
      <c r="B2315" s="10"/>
      <c r="C2315" s="10"/>
      <c r="D2315" s="10"/>
      <c r="E2315" s="11"/>
      <c r="F2315" s="11"/>
      <c r="G2315" s="10"/>
      <c r="H2315" s="10"/>
      <c r="I2315" s="10"/>
      <c r="J2315" s="12" t="str">
        <f aca="false">IF(D2315="","",IFERROR(INDEX(Categories!$B$2:$B$38,MATCH(D2315,Categories!$A$2:$A$38,0)),"?"))</f>
        <v/>
      </c>
      <c r="K2315" s="12" t="str">
        <f aca="false">IF(AND(A2315="",D2315="",E2315="",F2315=""),"",IF(A2315="","Add a date",IF(D2315="","Pick a category",IF(J2315="?","Category not on Categories tab",IF(AND(E2315&lt;&gt;"",F2315&lt;&gt;""),"Use In OR Out, not both",IF(AND(E2315="",F2315=""),"Add an amount",""))))))</f>
        <v/>
      </c>
    </row>
    <row r="2316" customFormat="false" ht="15" hidden="false" customHeight="false" outlineLevel="0" collapsed="false">
      <c r="A2316" s="9"/>
      <c r="B2316" s="10"/>
      <c r="C2316" s="10"/>
      <c r="D2316" s="10"/>
      <c r="E2316" s="11"/>
      <c r="F2316" s="11"/>
      <c r="G2316" s="10"/>
      <c r="H2316" s="10"/>
      <c r="I2316" s="10"/>
      <c r="J2316" s="12" t="str">
        <f aca="false">IF(D2316="","",IFERROR(INDEX(Categories!$B$2:$B$38,MATCH(D2316,Categories!$A$2:$A$38,0)),"?"))</f>
        <v/>
      </c>
      <c r="K2316" s="12" t="str">
        <f aca="false">IF(AND(A2316="",D2316="",E2316="",F2316=""),"",IF(A2316="","Add a date",IF(D2316="","Pick a category",IF(J2316="?","Category not on Categories tab",IF(AND(E2316&lt;&gt;"",F2316&lt;&gt;""),"Use In OR Out, not both",IF(AND(E2316="",F2316=""),"Add an amount",""))))))</f>
        <v/>
      </c>
    </row>
    <row r="2317" customFormat="false" ht="15" hidden="false" customHeight="false" outlineLevel="0" collapsed="false">
      <c r="A2317" s="9"/>
      <c r="B2317" s="10"/>
      <c r="C2317" s="10"/>
      <c r="D2317" s="10"/>
      <c r="E2317" s="11"/>
      <c r="F2317" s="11"/>
      <c r="G2317" s="10"/>
      <c r="H2317" s="10"/>
      <c r="I2317" s="10"/>
      <c r="J2317" s="12" t="str">
        <f aca="false">IF(D2317="","",IFERROR(INDEX(Categories!$B$2:$B$38,MATCH(D2317,Categories!$A$2:$A$38,0)),"?"))</f>
        <v/>
      </c>
      <c r="K2317" s="12" t="str">
        <f aca="false">IF(AND(A2317="",D2317="",E2317="",F2317=""),"",IF(A2317="","Add a date",IF(D2317="","Pick a category",IF(J2317="?","Category not on Categories tab",IF(AND(E2317&lt;&gt;"",F2317&lt;&gt;""),"Use In OR Out, not both",IF(AND(E2317="",F2317=""),"Add an amount",""))))))</f>
        <v/>
      </c>
    </row>
    <row r="2318" customFormat="false" ht="15" hidden="false" customHeight="false" outlineLevel="0" collapsed="false">
      <c r="A2318" s="9"/>
      <c r="B2318" s="10"/>
      <c r="C2318" s="10"/>
      <c r="D2318" s="10"/>
      <c r="E2318" s="11"/>
      <c r="F2318" s="11"/>
      <c r="G2318" s="10"/>
      <c r="H2318" s="10"/>
      <c r="I2318" s="10"/>
      <c r="J2318" s="12" t="str">
        <f aca="false">IF(D2318="","",IFERROR(INDEX(Categories!$B$2:$B$38,MATCH(D2318,Categories!$A$2:$A$38,0)),"?"))</f>
        <v/>
      </c>
      <c r="K2318" s="12" t="str">
        <f aca="false">IF(AND(A2318="",D2318="",E2318="",F2318=""),"",IF(A2318="","Add a date",IF(D2318="","Pick a category",IF(J2318="?","Category not on Categories tab",IF(AND(E2318&lt;&gt;"",F2318&lt;&gt;""),"Use In OR Out, not both",IF(AND(E2318="",F2318=""),"Add an amount",""))))))</f>
        <v/>
      </c>
    </row>
    <row r="2319" customFormat="false" ht="15" hidden="false" customHeight="false" outlineLevel="0" collapsed="false">
      <c r="A2319" s="9"/>
      <c r="B2319" s="10"/>
      <c r="C2319" s="10"/>
      <c r="D2319" s="10"/>
      <c r="E2319" s="11"/>
      <c r="F2319" s="11"/>
      <c r="G2319" s="10"/>
      <c r="H2319" s="10"/>
      <c r="I2319" s="10"/>
      <c r="J2319" s="12" t="str">
        <f aca="false">IF(D2319="","",IFERROR(INDEX(Categories!$B$2:$B$38,MATCH(D2319,Categories!$A$2:$A$38,0)),"?"))</f>
        <v/>
      </c>
      <c r="K2319" s="12" t="str">
        <f aca="false">IF(AND(A2319="",D2319="",E2319="",F2319=""),"",IF(A2319="","Add a date",IF(D2319="","Pick a category",IF(J2319="?","Category not on Categories tab",IF(AND(E2319&lt;&gt;"",F2319&lt;&gt;""),"Use In OR Out, not both",IF(AND(E2319="",F2319=""),"Add an amount",""))))))</f>
        <v/>
      </c>
    </row>
    <row r="2320" customFormat="false" ht="15" hidden="false" customHeight="false" outlineLevel="0" collapsed="false">
      <c r="A2320" s="9"/>
      <c r="B2320" s="10"/>
      <c r="C2320" s="10"/>
      <c r="D2320" s="10"/>
      <c r="E2320" s="11"/>
      <c r="F2320" s="11"/>
      <c r="G2320" s="10"/>
      <c r="H2320" s="10"/>
      <c r="I2320" s="10"/>
      <c r="J2320" s="12" t="str">
        <f aca="false">IF(D2320="","",IFERROR(INDEX(Categories!$B$2:$B$38,MATCH(D2320,Categories!$A$2:$A$38,0)),"?"))</f>
        <v/>
      </c>
      <c r="K2320" s="12" t="str">
        <f aca="false">IF(AND(A2320="",D2320="",E2320="",F2320=""),"",IF(A2320="","Add a date",IF(D2320="","Pick a category",IF(J2320="?","Category not on Categories tab",IF(AND(E2320&lt;&gt;"",F2320&lt;&gt;""),"Use In OR Out, not both",IF(AND(E2320="",F2320=""),"Add an amount",""))))))</f>
        <v/>
      </c>
    </row>
    <row r="2321" customFormat="false" ht="15" hidden="false" customHeight="false" outlineLevel="0" collapsed="false">
      <c r="A2321" s="9"/>
      <c r="B2321" s="10"/>
      <c r="C2321" s="10"/>
      <c r="D2321" s="10"/>
      <c r="E2321" s="11"/>
      <c r="F2321" s="11"/>
      <c r="G2321" s="10"/>
      <c r="H2321" s="10"/>
      <c r="I2321" s="10"/>
      <c r="J2321" s="12" t="str">
        <f aca="false">IF(D2321="","",IFERROR(INDEX(Categories!$B$2:$B$38,MATCH(D2321,Categories!$A$2:$A$38,0)),"?"))</f>
        <v/>
      </c>
      <c r="K2321" s="12" t="str">
        <f aca="false">IF(AND(A2321="",D2321="",E2321="",F2321=""),"",IF(A2321="","Add a date",IF(D2321="","Pick a category",IF(J2321="?","Category not on Categories tab",IF(AND(E2321&lt;&gt;"",F2321&lt;&gt;""),"Use In OR Out, not both",IF(AND(E2321="",F2321=""),"Add an amount",""))))))</f>
        <v/>
      </c>
    </row>
    <row r="2322" customFormat="false" ht="15" hidden="false" customHeight="false" outlineLevel="0" collapsed="false">
      <c r="A2322" s="9"/>
      <c r="B2322" s="10"/>
      <c r="C2322" s="10"/>
      <c r="D2322" s="10"/>
      <c r="E2322" s="11"/>
      <c r="F2322" s="11"/>
      <c r="G2322" s="10"/>
      <c r="H2322" s="10"/>
      <c r="I2322" s="10"/>
      <c r="J2322" s="12" t="str">
        <f aca="false">IF(D2322="","",IFERROR(INDEX(Categories!$B$2:$B$38,MATCH(D2322,Categories!$A$2:$A$38,0)),"?"))</f>
        <v/>
      </c>
      <c r="K2322" s="12" t="str">
        <f aca="false">IF(AND(A2322="",D2322="",E2322="",F2322=""),"",IF(A2322="","Add a date",IF(D2322="","Pick a category",IF(J2322="?","Category not on Categories tab",IF(AND(E2322&lt;&gt;"",F2322&lt;&gt;""),"Use In OR Out, not both",IF(AND(E2322="",F2322=""),"Add an amount",""))))))</f>
        <v/>
      </c>
    </row>
    <row r="2323" customFormat="false" ht="15" hidden="false" customHeight="false" outlineLevel="0" collapsed="false">
      <c r="A2323" s="9"/>
      <c r="B2323" s="10"/>
      <c r="C2323" s="10"/>
      <c r="D2323" s="10"/>
      <c r="E2323" s="11"/>
      <c r="F2323" s="11"/>
      <c r="G2323" s="10"/>
      <c r="H2323" s="10"/>
      <c r="I2323" s="10"/>
      <c r="J2323" s="12" t="str">
        <f aca="false">IF(D2323="","",IFERROR(INDEX(Categories!$B$2:$B$38,MATCH(D2323,Categories!$A$2:$A$38,0)),"?"))</f>
        <v/>
      </c>
      <c r="K2323" s="12" t="str">
        <f aca="false">IF(AND(A2323="",D2323="",E2323="",F2323=""),"",IF(A2323="","Add a date",IF(D2323="","Pick a category",IF(J2323="?","Category not on Categories tab",IF(AND(E2323&lt;&gt;"",F2323&lt;&gt;""),"Use In OR Out, not both",IF(AND(E2323="",F2323=""),"Add an amount",""))))))</f>
        <v/>
      </c>
    </row>
    <row r="2324" customFormat="false" ht="15" hidden="false" customHeight="false" outlineLevel="0" collapsed="false">
      <c r="A2324" s="9"/>
      <c r="B2324" s="10"/>
      <c r="C2324" s="10"/>
      <c r="D2324" s="10"/>
      <c r="E2324" s="11"/>
      <c r="F2324" s="11"/>
      <c r="G2324" s="10"/>
      <c r="H2324" s="10"/>
      <c r="I2324" s="10"/>
      <c r="J2324" s="12" t="str">
        <f aca="false">IF(D2324="","",IFERROR(INDEX(Categories!$B$2:$B$38,MATCH(D2324,Categories!$A$2:$A$38,0)),"?"))</f>
        <v/>
      </c>
      <c r="K2324" s="12" t="str">
        <f aca="false">IF(AND(A2324="",D2324="",E2324="",F2324=""),"",IF(A2324="","Add a date",IF(D2324="","Pick a category",IF(J2324="?","Category not on Categories tab",IF(AND(E2324&lt;&gt;"",F2324&lt;&gt;""),"Use In OR Out, not both",IF(AND(E2324="",F2324=""),"Add an amount",""))))))</f>
        <v/>
      </c>
    </row>
    <row r="2325" customFormat="false" ht="15" hidden="false" customHeight="false" outlineLevel="0" collapsed="false">
      <c r="A2325" s="9"/>
      <c r="B2325" s="10"/>
      <c r="C2325" s="10"/>
      <c r="D2325" s="10"/>
      <c r="E2325" s="11"/>
      <c r="F2325" s="11"/>
      <c r="G2325" s="10"/>
      <c r="H2325" s="10"/>
      <c r="I2325" s="10"/>
      <c r="J2325" s="12" t="str">
        <f aca="false">IF(D2325="","",IFERROR(INDEX(Categories!$B$2:$B$38,MATCH(D2325,Categories!$A$2:$A$38,0)),"?"))</f>
        <v/>
      </c>
      <c r="K2325" s="12" t="str">
        <f aca="false">IF(AND(A2325="",D2325="",E2325="",F2325=""),"",IF(A2325="","Add a date",IF(D2325="","Pick a category",IF(J2325="?","Category not on Categories tab",IF(AND(E2325&lt;&gt;"",F2325&lt;&gt;""),"Use In OR Out, not both",IF(AND(E2325="",F2325=""),"Add an amount",""))))))</f>
        <v/>
      </c>
    </row>
    <row r="2326" customFormat="false" ht="15" hidden="false" customHeight="false" outlineLevel="0" collapsed="false">
      <c r="A2326" s="9"/>
      <c r="B2326" s="10"/>
      <c r="C2326" s="10"/>
      <c r="D2326" s="10"/>
      <c r="E2326" s="11"/>
      <c r="F2326" s="11"/>
      <c r="G2326" s="10"/>
      <c r="H2326" s="10"/>
      <c r="I2326" s="10"/>
      <c r="J2326" s="12" t="str">
        <f aca="false">IF(D2326="","",IFERROR(INDEX(Categories!$B$2:$B$38,MATCH(D2326,Categories!$A$2:$A$38,0)),"?"))</f>
        <v/>
      </c>
      <c r="K2326" s="12" t="str">
        <f aca="false">IF(AND(A2326="",D2326="",E2326="",F2326=""),"",IF(A2326="","Add a date",IF(D2326="","Pick a category",IF(J2326="?","Category not on Categories tab",IF(AND(E2326&lt;&gt;"",F2326&lt;&gt;""),"Use In OR Out, not both",IF(AND(E2326="",F2326=""),"Add an amount",""))))))</f>
        <v/>
      </c>
    </row>
    <row r="2327" customFormat="false" ht="15" hidden="false" customHeight="false" outlineLevel="0" collapsed="false">
      <c r="A2327" s="9"/>
      <c r="B2327" s="10"/>
      <c r="C2327" s="10"/>
      <c r="D2327" s="10"/>
      <c r="E2327" s="11"/>
      <c r="F2327" s="11"/>
      <c r="G2327" s="10"/>
      <c r="H2327" s="10"/>
      <c r="I2327" s="10"/>
      <c r="J2327" s="12" t="str">
        <f aca="false">IF(D2327="","",IFERROR(INDEX(Categories!$B$2:$B$38,MATCH(D2327,Categories!$A$2:$A$38,0)),"?"))</f>
        <v/>
      </c>
      <c r="K2327" s="12" t="str">
        <f aca="false">IF(AND(A2327="",D2327="",E2327="",F2327=""),"",IF(A2327="","Add a date",IF(D2327="","Pick a category",IF(J2327="?","Category not on Categories tab",IF(AND(E2327&lt;&gt;"",F2327&lt;&gt;""),"Use In OR Out, not both",IF(AND(E2327="",F2327=""),"Add an amount",""))))))</f>
        <v/>
      </c>
    </row>
    <row r="2328" customFormat="false" ht="15" hidden="false" customHeight="false" outlineLevel="0" collapsed="false">
      <c r="A2328" s="9"/>
      <c r="B2328" s="10"/>
      <c r="C2328" s="10"/>
      <c r="D2328" s="10"/>
      <c r="E2328" s="11"/>
      <c r="F2328" s="11"/>
      <c r="G2328" s="10"/>
      <c r="H2328" s="10"/>
      <c r="I2328" s="10"/>
      <c r="J2328" s="12" t="str">
        <f aca="false">IF(D2328="","",IFERROR(INDEX(Categories!$B$2:$B$38,MATCH(D2328,Categories!$A$2:$A$38,0)),"?"))</f>
        <v/>
      </c>
      <c r="K2328" s="12" t="str">
        <f aca="false">IF(AND(A2328="",D2328="",E2328="",F2328=""),"",IF(A2328="","Add a date",IF(D2328="","Pick a category",IF(J2328="?","Category not on Categories tab",IF(AND(E2328&lt;&gt;"",F2328&lt;&gt;""),"Use In OR Out, not both",IF(AND(E2328="",F2328=""),"Add an amount",""))))))</f>
        <v/>
      </c>
    </row>
    <row r="2329" customFormat="false" ht="15" hidden="false" customHeight="false" outlineLevel="0" collapsed="false">
      <c r="A2329" s="9"/>
      <c r="B2329" s="10"/>
      <c r="C2329" s="10"/>
      <c r="D2329" s="10"/>
      <c r="E2329" s="11"/>
      <c r="F2329" s="11"/>
      <c r="G2329" s="10"/>
      <c r="H2329" s="10"/>
      <c r="I2329" s="10"/>
      <c r="J2329" s="12" t="str">
        <f aca="false">IF(D2329="","",IFERROR(INDEX(Categories!$B$2:$B$38,MATCH(D2329,Categories!$A$2:$A$38,0)),"?"))</f>
        <v/>
      </c>
      <c r="K2329" s="12" t="str">
        <f aca="false">IF(AND(A2329="",D2329="",E2329="",F2329=""),"",IF(A2329="","Add a date",IF(D2329="","Pick a category",IF(J2329="?","Category not on Categories tab",IF(AND(E2329&lt;&gt;"",F2329&lt;&gt;""),"Use In OR Out, not both",IF(AND(E2329="",F2329=""),"Add an amount",""))))))</f>
        <v/>
      </c>
    </row>
    <row r="2330" customFormat="false" ht="15" hidden="false" customHeight="false" outlineLevel="0" collapsed="false">
      <c r="A2330" s="9"/>
      <c r="B2330" s="10"/>
      <c r="C2330" s="10"/>
      <c r="D2330" s="10"/>
      <c r="E2330" s="11"/>
      <c r="F2330" s="11"/>
      <c r="G2330" s="10"/>
      <c r="H2330" s="10"/>
      <c r="I2330" s="10"/>
      <c r="J2330" s="12" t="str">
        <f aca="false">IF(D2330="","",IFERROR(INDEX(Categories!$B$2:$B$38,MATCH(D2330,Categories!$A$2:$A$38,0)),"?"))</f>
        <v/>
      </c>
      <c r="K2330" s="12" t="str">
        <f aca="false">IF(AND(A2330="",D2330="",E2330="",F2330=""),"",IF(A2330="","Add a date",IF(D2330="","Pick a category",IF(J2330="?","Category not on Categories tab",IF(AND(E2330&lt;&gt;"",F2330&lt;&gt;""),"Use In OR Out, not both",IF(AND(E2330="",F2330=""),"Add an amount",""))))))</f>
        <v/>
      </c>
    </row>
    <row r="2331" customFormat="false" ht="15" hidden="false" customHeight="false" outlineLevel="0" collapsed="false">
      <c r="A2331" s="9"/>
      <c r="B2331" s="10"/>
      <c r="C2331" s="10"/>
      <c r="D2331" s="10"/>
      <c r="E2331" s="11"/>
      <c r="F2331" s="11"/>
      <c r="G2331" s="10"/>
      <c r="H2331" s="10"/>
      <c r="I2331" s="10"/>
      <c r="J2331" s="12" t="str">
        <f aca="false">IF(D2331="","",IFERROR(INDEX(Categories!$B$2:$B$38,MATCH(D2331,Categories!$A$2:$A$38,0)),"?"))</f>
        <v/>
      </c>
      <c r="K2331" s="12" t="str">
        <f aca="false">IF(AND(A2331="",D2331="",E2331="",F2331=""),"",IF(A2331="","Add a date",IF(D2331="","Pick a category",IF(J2331="?","Category not on Categories tab",IF(AND(E2331&lt;&gt;"",F2331&lt;&gt;""),"Use In OR Out, not both",IF(AND(E2331="",F2331=""),"Add an amount",""))))))</f>
        <v/>
      </c>
    </row>
    <row r="2332" customFormat="false" ht="15" hidden="false" customHeight="false" outlineLevel="0" collapsed="false">
      <c r="A2332" s="9"/>
      <c r="B2332" s="10"/>
      <c r="C2332" s="10"/>
      <c r="D2332" s="10"/>
      <c r="E2332" s="11"/>
      <c r="F2332" s="11"/>
      <c r="G2332" s="10"/>
      <c r="H2332" s="10"/>
      <c r="I2332" s="10"/>
      <c r="J2332" s="12" t="str">
        <f aca="false">IF(D2332="","",IFERROR(INDEX(Categories!$B$2:$B$38,MATCH(D2332,Categories!$A$2:$A$38,0)),"?"))</f>
        <v/>
      </c>
      <c r="K2332" s="12" t="str">
        <f aca="false">IF(AND(A2332="",D2332="",E2332="",F2332=""),"",IF(A2332="","Add a date",IF(D2332="","Pick a category",IF(J2332="?","Category not on Categories tab",IF(AND(E2332&lt;&gt;"",F2332&lt;&gt;""),"Use In OR Out, not both",IF(AND(E2332="",F2332=""),"Add an amount",""))))))</f>
        <v/>
      </c>
    </row>
    <row r="2333" customFormat="false" ht="15" hidden="false" customHeight="false" outlineLevel="0" collapsed="false">
      <c r="A2333" s="9"/>
      <c r="B2333" s="10"/>
      <c r="C2333" s="10"/>
      <c r="D2333" s="10"/>
      <c r="E2333" s="11"/>
      <c r="F2333" s="11"/>
      <c r="G2333" s="10"/>
      <c r="H2333" s="10"/>
      <c r="I2333" s="10"/>
      <c r="J2333" s="12" t="str">
        <f aca="false">IF(D2333="","",IFERROR(INDEX(Categories!$B$2:$B$38,MATCH(D2333,Categories!$A$2:$A$38,0)),"?"))</f>
        <v/>
      </c>
      <c r="K2333" s="12" t="str">
        <f aca="false">IF(AND(A2333="",D2333="",E2333="",F2333=""),"",IF(A2333="","Add a date",IF(D2333="","Pick a category",IF(J2333="?","Category not on Categories tab",IF(AND(E2333&lt;&gt;"",F2333&lt;&gt;""),"Use In OR Out, not both",IF(AND(E2333="",F2333=""),"Add an amount",""))))))</f>
        <v/>
      </c>
    </row>
    <row r="2334" customFormat="false" ht="15" hidden="false" customHeight="false" outlineLevel="0" collapsed="false">
      <c r="A2334" s="9"/>
      <c r="B2334" s="10"/>
      <c r="C2334" s="10"/>
      <c r="D2334" s="10"/>
      <c r="E2334" s="11"/>
      <c r="F2334" s="11"/>
      <c r="G2334" s="10"/>
      <c r="H2334" s="10"/>
      <c r="I2334" s="10"/>
      <c r="J2334" s="12" t="str">
        <f aca="false">IF(D2334="","",IFERROR(INDEX(Categories!$B$2:$B$38,MATCH(D2334,Categories!$A$2:$A$38,0)),"?"))</f>
        <v/>
      </c>
      <c r="K2334" s="12" t="str">
        <f aca="false">IF(AND(A2334="",D2334="",E2334="",F2334=""),"",IF(A2334="","Add a date",IF(D2334="","Pick a category",IF(J2334="?","Category not on Categories tab",IF(AND(E2334&lt;&gt;"",F2334&lt;&gt;""),"Use In OR Out, not both",IF(AND(E2334="",F2334=""),"Add an amount",""))))))</f>
        <v/>
      </c>
    </row>
    <row r="2335" customFormat="false" ht="15" hidden="false" customHeight="false" outlineLevel="0" collapsed="false">
      <c r="A2335" s="9"/>
      <c r="B2335" s="10"/>
      <c r="C2335" s="10"/>
      <c r="D2335" s="10"/>
      <c r="E2335" s="11"/>
      <c r="F2335" s="11"/>
      <c r="G2335" s="10"/>
      <c r="H2335" s="10"/>
      <c r="I2335" s="10"/>
      <c r="J2335" s="12" t="str">
        <f aca="false">IF(D2335="","",IFERROR(INDEX(Categories!$B$2:$B$38,MATCH(D2335,Categories!$A$2:$A$38,0)),"?"))</f>
        <v/>
      </c>
      <c r="K2335" s="12" t="str">
        <f aca="false">IF(AND(A2335="",D2335="",E2335="",F2335=""),"",IF(A2335="","Add a date",IF(D2335="","Pick a category",IF(J2335="?","Category not on Categories tab",IF(AND(E2335&lt;&gt;"",F2335&lt;&gt;""),"Use In OR Out, not both",IF(AND(E2335="",F2335=""),"Add an amount",""))))))</f>
        <v/>
      </c>
    </row>
    <row r="2336" customFormat="false" ht="15" hidden="false" customHeight="false" outlineLevel="0" collapsed="false">
      <c r="A2336" s="9"/>
      <c r="B2336" s="10"/>
      <c r="C2336" s="10"/>
      <c r="D2336" s="10"/>
      <c r="E2336" s="11"/>
      <c r="F2336" s="11"/>
      <c r="G2336" s="10"/>
      <c r="H2336" s="10"/>
      <c r="I2336" s="10"/>
      <c r="J2336" s="12" t="str">
        <f aca="false">IF(D2336="","",IFERROR(INDEX(Categories!$B$2:$B$38,MATCH(D2336,Categories!$A$2:$A$38,0)),"?"))</f>
        <v/>
      </c>
      <c r="K2336" s="12" t="str">
        <f aca="false">IF(AND(A2336="",D2336="",E2336="",F2336=""),"",IF(A2336="","Add a date",IF(D2336="","Pick a category",IF(J2336="?","Category not on Categories tab",IF(AND(E2336&lt;&gt;"",F2336&lt;&gt;""),"Use In OR Out, not both",IF(AND(E2336="",F2336=""),"Add an amount",""))))))</f>
        <v/>
      </c>
    </row>
    <row r="2337" customFormat="false" ht="15" hidden="false" customHeight="false" outlineLevel="0" collapsed="false">
      <c r="A2337" s="9"/>
      <c r="B2337" s="10"/>
      <c r="C2337" s="10"/>
      <c r="D2337" s="10"/>
      <c r="E2337" s="11"/>
      <c r="F2337" s="11"/>
      <c r="G2337" s="10"/>
      <c r="H2337" s="10"/>
      <c r="I2337" s="10"/>
      <c r="J2337" s="12" t="str">
        <f aca="false">IF(D2337="","",IFERROR(INDEX(Categories!$B$2:$B$38,MATCH(D2337,Categories!$A$2:$A$38,0)),"?"))</f>
        <v/>
      </c>
      <c r="K2337" s="12" t="str">
        <f aca="false">IF(AND(A2337="",D2337="",E2337="",F2337=""),"",IF(A2337="","Add a date",IF(D2337="","Pick a category",IF(J2337="?","Category not on Categories tab",IF(AND(E2337&lt;&gt;"",F2337&lt;&gt;""),"Use In OR Out, not both",IF(AND(E2337="",F2337=""),"Add an amount",""))))))</f>
        <v/>
      </c>
    </row>
    <row r="2338" customFormat="false" ht="15" hidden="false" customHeight="false" outlineLevel="0" collapsed="false">
      <c r="A2338" s="9"/>
      <c r="B2338" s="10"/>
      <c r="C2338" s="10"/>
      <c r="D2338" s="10"/>
      <c r="E2338" s="11"/>
      <c r="F2338" s="11"/>
      <c r="G2338" s="10"/>
      <c r="H2338" s="10"/>
      <c r="I2338" s="10"/>
      <c r="J2338" s="12" t="str">
        <f aca="false">IF(D2338="","",IFERROR(INDEX(Categories!$B$2:$B$38,MATCH(D2338,Categories!$A$2:$A$38,0)),"?"))</f>
        <v/>
      </c>
      <c r="K2338" s="12" t="str">
        <f aca="false">IF(AND(A2338="",D2338="",E2338="",F2338=""),"",IF(A2338="","Add a date",IF(D2338="","Pick a category",IF(J2338="?","Category not on Categories tab",IF(AND(E2338&lt;&gt;"",F2338&lt;&gt;""),"Use In OR Out, not both",IF(AND(E2338="",F2338=""),"Add an amount",""))))))</f>
        <v/>
      </c>
    </row>
    <row r="2339" customFormat="false" ht="15" hidden="false" customHeight="false" outlineLevel="0" collapsed="false">
      <c r="A2339" s="9"/>
      <c r="B2339" s="10"/>
      <c r="C2339" s="10"/>
      <c r="D2339" s="10"/>
      <c r="E2339" s="11"/>
      <c r="F2339" s="11"/>
      <c r="G2339" s="10"/>
      <c r="H2339" s="10"/>
      <c r="I2339" s="10"/>
      <c r="J2339" s="12" t="str">
        <f aca="false">IF(D2339="","",IFERROR(INDEX(Categories!$B$2:$B$38,MATCH(D2339,Categories!$A$2:$A$38,0)),"?"))</f>
        <v/>
      </c>
      <c r="K2339" s="12" t="str">
        <f aca="false">IF(AND(A2339="",D2339="",E2339="",F2339=""),"",IF(A2339="","Add a date",IF(D2339="","Pick a category",IF(J2339="?","Category not on Categories tab",IF(AND(E2339&lt;&gt;"",F2339&lt;&gt;""),"Use In OR Out, not both",IF(AND(E2339="",F2339=""),"Add an amount",""))))))</f>
        <v/>
      </c>
    </row>
    <row r="2340" customFormat="false" ht="15" hidden="false" customHeight="false" outlineLevel="0" collapsed="false">
      <c r="A2340" s="9"/>
      <c r="B2340" s="10"/>
      <c r="C2340" s="10"/>
      <c r="D2340" s="10"/>
      <c r="E2340" s="11"/>
      <c r="F2340" s="11"/>
      <c r="G2340" s="10"/>
      <c r="H2340" s="10"/>
      <c r="I2340" s="10"/>
      <c r="J2340" s="12" t="str">
        <f aca="false">IF(D2340="","",IFERROR(INDEX(Categories!$B$2:$B$38,MATCH(D2340,Categories!$A$2:$A$38,0)),"?"))</f>
        <v/>
      </c>
      <c r="K2340" s="12" t="str">
        <f aca="false">IF(AND(A2340="",D2340="",E2340="",F2340=""),"",IF(A2340="","Add a date",IF(D2340="","Pick a category",IF(J2340="?","Category not on Categories tab",IF(AND(E2340&lt;&gt;"",F2340&lt;&gt;""),"Use In OR Out, not both",IF(AND(E2340="",F2340=""),"Add an amount",""))))))</f>
        <v/>
      </c>
    </row>
    <row r="2341" customFormat="false" ht="15" hidden="false" customHeight="false" outlineLevel="0" collapsed="false">
      <c r="A2341" s="9"/>
      <c r="B2341" s="10"/>
      <c r="C2341" s="10"/>
      <c r="D2341" s="10"/>
      <c r="E2341" s="11"/>
      <c r="F2341" s="11"/>
      <c r="G2341" s="10"/>
      <c r="H2341" s="10"/>
      <c r="I2341" s="10"/>
      <c r="J2341" s="12" t="str">
        <f aca="false">IF(D2341="","",IFERROR(INDEX(Categories!$B$2:$B$38,MATCH(D2341,Categories!$A$2:$A$38,0)),"?"))</f>
        <v/>
      </c>
      <c r="K2341" s="12" t="str">
        <f aca="false">IF(AND(A2341="",D2341="",E2341="",F2341=""),"",IF(A2341="","Add a date",IF(D2341="","Pick a category",IF(J2341="?","Category not on Categories tab",IF(AND(E2341&lt;&gt;"",F2341&lt;&gt;""),"Use In OR Out, not both",IF(AND(E2341="",F2341=""),"Add an amount",""))))))</f>
        <v/>
      </c>
    </row>
    <row r="2342" customFormat="false" ht="15" hidden="false" customHeight="false" outlineLevel="0" collapsed="false">
      <c r="A2342" s="9"/>
      <c r="B2342" s="10"/>
      <c r="C2342" s="10"/>
      <c r="D2342" s="10"/>
      <c r="E2342" s="11"/>
      <c r="F2342" s="11"/>
      <c r="G2342" s="10"/>
      <c r="H2342" s="10"/>
      <c r="I2342" s="10"/>
      <c r="J2342" s="12" t="str">
        <f aca="false">IF(D2342="","",IFERROR(INDEX(Categories!$B$2:$B$38,MATCH(D2342,Categories!$A$2:$A$38,0)),"?"))</f>
        <v/>
      </c>
      <c r="K2342" s="12" t="str">
        <f aca="false">IF(AND(A2342="",D2342="",E2342="",F2342=""),"",IF(A2342="","Add a date",IF(D2342="","Pick a category",IF(J2342="?","Category not on Categories tab",IF(AND(E2342&lt;&gt;"",F2342&lt;&gt;""),"Use In OR Out, not both",IF(AND(E2342="",F2342=""),"Add an amount",""))))))</f>
        <v/>
      </c>
    </row>
    <row r="2343" customFormat="false" ht="15" hidden="false" customHeight="false" outlineLevel="0" collapsed="false">
      <c r="A2343" s="9"/>
      <c r="B2343" s="10"/>
      <c r="C2343" s="10"/>
      <c r="D2343" s="10"/>
      <c r="E2343" s="11"/>
      <c r="F2343" s="11"/>
      <c r="G2343" s="10"/>
      <c r="H2343" s="10"/>
      <c r="I2343" s="10"/>
      <c r="J2343" s="12" t="str">
        <f aca="false">IF(D2343="","",IFERROR(INDEX(Categories!$B$2:$B$38,MATCH(D2343,Categories!$A$2:$A$38,0)),"?"))</f>
        <v/>
      </c>
      <c r="K2343" s="12" t="str">
        <f aca="false">IF(AND(A2343="",D2343="",E2343="",F2343=""),"",IF(A2343="","Add a date",IF(D2343="","Pick a category",IF(J2343="?","Category not on Categories tab",IF(AND(E2343&lt;&gt;"",F2343&lt;&gt;""),"Use In OR Out, not both",IF(AND(E2343="",F2343=""),"Add an amount",""))))))</f>
        <v/>
      </c>
    </row>
    <row r="2344" customFormat="false" ht="15" hidden="false" customHeight="false" outlineLevel="0" collapsed="false">
      <c r="A2344" s="9"/>
      <c r="B2344" s="10"/>
      <c r="C2344" s="10"/>
      <c r="D2344" s="10"/>
      <c r="E2344" s="11"/>
      <c r="F2344" s="11"/>
      <c r="G2344" s="10"/>
      <c r="H2344" s="10"/>
      <c r="I2344" s="10"/>
      <c r="J2344" s="12" t="str">
        <f aca="false">IF(D2344="","",IFERROR(INDEX(Categories!$B$2:$B$38,MATCH(D2344,Categories!$A$2:$A$38,0)),"?"))</f>
        <v/>
      </c>
      <c r="K2344" s="12" t="str">
        <f aca="false">IF(AND(A2344="",D2344="",E2344="",F2344=""),"",IF(A2344="","Add a date",IF(D2344="","Pick a category",IF(J2344="?","Category not on Categories tab",IF(AND(E2344&lt;&gt;"",F2344&lt;&gt;""),"Use In OR Out, not both",IF(AND(E2344="",F2344=""),"Add an amount",""))))))</f>
        <v/>
      </c>
    </row>
    <row r="2345" customFormat="false" ht="15" hidden="false" customHeight="false" outlineLevel="0" collapsed="false">
      <c r="A2345" s="9"/>
      <c r="B2345" s="10"/>
      <c r="C2345" s="10"/>
      <c r="D2345" s="10"/>
      <c r="E2345" s="11"/>
      <c r="F2345" s="11"/>
      <c r="G2345" s="10"/>
      <c r="H2345" s="10"/>
      <c r="I2345" s="10"/>
      <c r="J2345" s="12" t="str">
        <f aca="false">IF(D2345="","",IFERROR(INDEX(Categories!$B$2:$B$38,MATCH(D2345,Categories!$A$2:$A$38,0)),"?"))</f>
        <v/>
      </c>
      <c r="K2345" s="12" t="str">
        <f aca="false">IF(AND(A2345="",D2345="",E2345="",F2345=""),"",IF(A2345="","Add a date",IF(D2345="","Pick a category",IF(J2345="?","Category not on Categories tab",IF(AND(E2345&lt;&gt;"",F2345&lt;&gt;""),"Use In OR Out, not both",IF(AND(E2345="",F2345=""),"Add an amount",""))))))</f>
        <v/>
      </c>
    </row>
    <row r="2346" customFormat="false" ht="15" hidden="false" customHeight="false" outlineLevel="0" collapsed="false">
      <c r="A2346" s="9"/>
      <c r="B2346" s="10"/>
      <c r="C2346" s="10"/>
      <c r="D2346" s="10"/>
      <c r="E2346" s="11"/>
      <c r="F2346" s="11"/>
      <c r="G2346" s="10"/>
      <c r="H2346" s="10"/>
      <c r="I2346" s="10"/>
      <c r="J2346" s="12" t="str">
        <f aca="false">IF(D2346="","",IFERROR(INDEX(Categories!$B$2:$B$38,MATCH(D2346,Categories!$A$2:$A$38,0)),"?"))</f>
        <v/>
      </c>
      <c r="K2346" s="12" t="str">
        <f aca="false">IF(AND(A2346="",D2346="",E2346="",F2346=""),"",IF(A2346="","Add a date",IF(D2346="","Pick a category",IF(J2346="?","Category not on Categories tab",IF(AND(E2346&lt;&gt;"",F2346&lt;&gt;""),"Use In OR Out, not both",IF(AND(E2346="",F2346=""),"Add an amount",""))))))</f>
        <v/>
      </c>
    </row>
    <row r="2347" customFormat="false" ht="15" hidden="false" customHeight="false" outlineLevel="0" collapsed="false">
      <c r="A2347" s="9"/>
      <c r="B2347" s="10"/>
      <c r="C2347" s="10"/>
      <c r="D2347" s="10"/>
      <c r="E2347" s="11"/>
      <c r="F2347" s="11"/>
      <c r="G2347" s="10"/>
      <c r="H2347" s="10"/>
      <c r="I2347" s="10"/>
      <c r="J2347" s="12" t="str">
        <f aca="false">IF(D2347="","",IFERROR(INDEX(Categories!$B$2:$B$38,MATCH(D2347,Categories!$A$2:$A$38,0)),"?"))</f>
        <v/>
      </c>
      <c r="K2347" s="12" t="str">
        <f aca="false">IF(AND(A2347="",D2347="",E2347="",F2347=""),"",IF(A2347="","Add a date",IF(D2347="","Pick a category",IF(J2347="?","Category not on Categories tab",IF(AND(E2347&lt;&gt;"",F2347&lt;&gt;""),"Use In OR Out, not both",IF(AND(E2347="",F2347=""),"Add an amount",""))))))</f>
        <v/>
      </c>
    </row>
    <row r="2348" customFormat="false" ht="15" hidden="false" customHeight="false" outlineLevel="0" collapsed="false">
      <c r="A2348" s="9"/>
      <c r="B2348" s="10"/>
      <c r="C2348" s="10"/>
      <c r="D2348" s="10"/>
      <c r="E2348" s="11"/>
      <c r="F2348" s="11"/>
      <c r="G2348" s="10"/>
      <c r="H2348" s="10"/>
      <c r="I2348" s="10"/>
      <c r="J2348" s="12" t="str">
        <f aca="false">IF(D2348="","",IFERROR(INDEX(Categories!$B$2:$B$38,MATCH(D2348,Categories!$A$2:$A$38,0)),"?"))</f>
        <v/>
      </c>
      <c r="K2348" s="12" t="str">
        <f aca="false">IF(AND(A2348="",D2348="",E2348="",F2348=""),"",IF(A2348="","Add a date",IF(D2348="","Pick a category",IF(J2348="?","Category not on Categories tab",IF(AND(E2348&lt;&gt;"",F2348&lt;&gt;""),"Use In OR Out, not both",IF(AND(E2348="",F2348=""),"Add an amount",""))))))</f>
        <v/>
      </c>
    </row>
    <row r="2349" customFormat="false" ht="15" hidden="false" customHeight="false" outlineLevel="0" collapsed="false">
      <c r="A2349" s="9"/>
      <c r="B2349" s="10"/>
      <c r="C2349" s="10"/>
      <c r="D2349" s="10"/>
      <c r="E2349" s="11"/>
      <c r="F2349" s="11"/>
      <c r="G2349" s="10"/>
      <c r="H2349" s="10"/>
      <c r="I2349" s="10"/>
      <c r="J2349" s="12" t="str">
        <f aca="false">IF(D2349="","",IFERROR(INDEX(Categories!$B$2:$B$38,MATCH(D2349,Categories!$A$2:$A$38,0)),"?"))</f>
        <v/>
      </c>
      <c r="K2349" s="12" t="str">
        <f aca="false">IF(AND(A2349="",D2349="",E2349="",F2349=""),"",IF(A2349="","Add a date",IF(D2349="","Pick a category",IF(J2349="?","Category not on Categories tab",IF(AND(E2349&lt;&gt;"",F2349&lt;&gt;""),"Use In OR Out, not both",IF(AND(E2349="",F2349=""),"Add an amount",""))))))</f>
        <v/>
      </c>
    </row>
    <row r="2350" customFormat="false" ht="15" hidden="false" customHeight="false" outlineLevel="0" collapsed="false">
      <c r="A2350" s="9"/>
      <c r="B2350" s="10"/>
      <c r="C2350" s="10"/>
      <c r="D2350" s="10"/>
      <c r="E2350" s="11"/>
      <c r="F2350" s="11"/>
      <c r="G2350" s="10"/>
      <c r="H2350" s="10"/>
      <c r="I2350" s="10"/>
      <c r="J2350" s="12" t="str">
        <f aca="false">IF(D2350="","",IFERROR(INDEX(Categories!$B$2:$B$38,MATCH(D2350,Categories!$A$2:$A$38,0)),"?"))</f>
        <v/>
      </c>
      <c r="K2350" s="12" t="str">
        <f aca="false">IF(AND(A2350="",D2350="",E2350="",F2350=""),"",IF(A2350="","Add a date",IF(D2350="","Pick a category",IF(J2350="?","Category not on Categories tab",IF(AND(E2350&lt;&gt;"",F2350&lt;&gt;""),"Use In OR Out, not both",IF(AND(E2350="",F2350=""),"Add an amount",""))))))</f>
        <v/>
      </c>
    </row>
    <row r="2351" customFormat="false" ht="15" hidden="false" customHeight="false" outlineLevel="0" collapsed="false">
      <c r="A2351" s="9"/>
      <c r="B2351" s="10"/>
      <c r="C2351" s="10"/>
      <c r="D2351" s="10"/>
      <c r="E2351" s="11"/>
      <c r="F2351" s="11"/>
      <c r="G2351" s="10"/>
      <c r="H2351" s="10"/>
      <c r="I2351" s="10"/>
      <c r="J2351" s="12" t="str">
        <f aca="false">IF(D2351="","",IFERROR(INDEX(Categories!$B$2:$B$38,MATCH(D2351,Categories!$A$2:$A$38,0)),"?"))</f>
        <v/>
      </c>
      <c r="K2351" s="12" t="str">
        <f aca="false">IF(AND(A2351="",D2351="",E2351="",F2351=""),"",IF(A2351="","Add a date",IF(D2351="","Pick a category",IF(J2351="?","Category not on Categories tab",IF(AND(E2351&lt;&gt;"",F2351&lt;&gt;""),"Use In OR Out, not both",IF(AND(E2351="",F2351=""),"Add an amount",""))))))</f>
        <v/>
      </c>
    </row>
    <row r="2352" customFormat="false" ht="15" hidden="false" customHeight="false" outlineLevel="0" collapsed="false">
      <c r="A2352" s="9"/>
      <c r="B2352" s="10"/>
      <c r="C2352" s="10"/>
      <c r="D2352" s="10"/>
      <c r="E2352" s="11"/>
      <c r="F2352" s="11"/>
      <c r="G2352" s="10"/>
      <c r="H2352" s="10"/>
      <c r="I2352" s="10"/>
      <c r="J2352" s="12" t="str">
        <f aca="false">IF(D2352="","",IFERROR(INDEX(Categories!$B$2:$B$38,MATCH(D2352,Categories!$A$2:$A$38,0)),"?"))</f>
        <v/>
      </c>
      <c r="K2352" s="12" t="str">
        <f aca="false">IF(AND(A2352="",D2352="",E2352="",F2352=""),"",IF(A2352="","Add a date",IF(D2352="","Pick a category",IF(J2352="?","Category not on Categories tab",IF(AND(E2352&lt;&gt;"",F2352&lt;&gt;""),"Use In OR Out, not both",IF(AND(E2352="",F2352=""),"Add an amount",""))))))</f>
        <v/>
      </c>
    </row>
    <row r="2353" customFormat="false" ht="15" hidden="false" customHeight="false" outlineLevel="0" collapsed="false">
      <c r="A2353" s="9"/>
      <c r="B2353" s="10"/>
      <c r="C2353" s="10"/>
      <c r="D2353" s="10"/>
      <c r="E2353" s="11"/>
      <c r="F2353" s="11"/>
      <c r="G2353" s="10"/>
      <c r="H2353" s="10"/>
      <c r="I2353" s="10"/>
      <c r="J2353" s="12" t="str">
        <f aca="false">IF(D2353="","",IFERROR(INDEX(Categories!$B$2:$B$38,MATCH(D2353,Categories!$A$2:$A$38,0)),"?"))</f>
        <v/>
      </c>
      <c r="K2353" s="12" t="str">
        <f aca="false">IF(AND(A2353="",D2353="",E2353="",F2353=""),"",IF(A2353="","Add a date",IF(D2353="","Pick a category",IF(J2353="?","Category not on Categories tab",IF(AND(E2353&lt;&gt;"",F2353&lt;&gt;""),"Use In OR Out, not both",IF(AND(E2353="",F2353=""),"Add an amount",""))))))</f>
        <v/>
      </c>
    </row>
    <row r="2354" customFormat="false" ht="15" hidden="false" customHeight="false" outlineLevel="0" collapsed="false">
      <c r="A2354" s="9"/>
      <c r="B2354" s="10"/>
      <c r="C2354" s="10"/>
      <c r="D2354" s="10"/>
      <c r="E2354" s="11"/>
      <c r="F2354" s="11"/>
      <c r="G2354" s="10"/>
      <c r="H2354" s="10"/>
      <c r="I2354" s="10"/>
      <c r="J2354" s="12" t="str">
        <f aca="false">IF(D2354="","",IFERROR(INDEX(Categories!$B$2:$B$38,MATCH(D2354,Categories!$A$2:$A$38,0)),"?"))</f>
        <v/>
      </c>
      <c r="K2354" s="12" t="str">
        <f aca="false">IF(AND(A2354="",D2354="",E2354="",F2354=""),"",IF(A2354="","Add a date",IF(D2354="","Pick a category",IF(J2354="?","Category not on Categories tab",IF(AND(E2354&lt;&gt;"",F2354&lt;&gt;""),"Use In OR Out, not both",IF(AND(E2354="",F2354=""),"Add an amount",""))))))</f>
        <v/>
      </c>
    </row>
    <row r="2355" customFormat="false" ht="15" hidden="false" customHeight="false" outlineLevel="0" collapsed="false">
      <c r="A2355" s="9"/>
      <c r="B2355" s="10"/>
      <c r="C2355" s="10"/>
      <c r="D2355" s="10"/>
      <c r="E2355" s="11"/>
      <c r="F2355" s="11"/>
      <c r="G2355" s="10"/>
      <c r="H2355" s="10"/>
      <c r="I2355" s="10"/>
      <c r="J2355" s="12" t="str">
        <f aca="false">IF(D2355="","",IFERROR(INDEX(Categories!$B$2:$B$38,MATCH(D2355,Categories!$A$2:$A$38,0)),"?"))</f>
        <v/>
      </c>
      <c r="K2355" s="12" t="str">
        <f aca="false">IF(AND(A2355="",D2355="",E2355="",F2355=""),"",IF(A2355="","Add a date",IF(D2355="","Pick a category",IF(J2355="?","Category not on Categories tab",IF(AND(E2355&lt;&gt;"",F2355&lt;&gt;""),"Use In OR Out, not both",IF(AND(E2355="",F2355=""),"Add an amount",""))))))</f>
        <v/>
      </c>
    </row>
    <row r="2356" customFormat="false" ht="15" hidden="false" customHeight="false" outlineLevel="0" collapsed="false">
      <c r="A2356" s="9"/>
      <c r="B2356" s="10"/>
      <c r="C2356" s="10"/>
      <c r="D2356" s="10"/>
      <c r="E2356" s="11"/>
      <c r="F2356" s="11"/>
      <c r="G2356" s="10"/>
      <c r="H2356" s="10"/>
      <c r="I2356" s="10"/>
      <c r="J2356" s="12" t="str">
        <f aca="false">IF(D2356="","",IFERROR(INDEX(Categories!$B$2:$B$38,MATCH(D2356,Categories!$A$2:$A$38,0)),"?"))</f>
        <v/>
      </c>
      <c r="K2356" s="12" t="str">
        <f aca="false">IF(AND(A2356="",D2356="",E2356="",F2356=""),"",IF(A2356="","Add a date",IF(D2356="","Pick a category",IF(J2356="?","Category not on Categories tab",IF(AND(E2356&lt;&gt;"",F2356&lt;&gt;""),"Use In OR Out, not both",IF(AND(E2356="",F2356=""),"Add an amount",""))))))</f>
        <v/>
      </c>
    </row>
    <row r="2357" customFormat="false" ht="15" hidden="false" customHeight="false" outlineLevel="0" collapsed="false">
      <c r="A2357" s="9"/>
      <c r="B2357" s="10"/>
      <c r="C2357" s="10"/>
      <c r="D2357" s="10"/>
      <c r="E2357" s="11"/>
      <c r="F2357" s="11"/>
      <c r="G2357" s="10"/>
      <c r="H2357" s="10"/>
      <c r="I2357" s="10"/>
      <c r="J2357" s="12" t="str">
        <f aca="false">IF(D2357="","",IFERROR(INDEX(Categories!$B$2:$B$38,MATCH(D2357,Categories!$A$2:$A$38,0)),"?"))</f>
        <v/>
      </c>
      <c r="K2357" s="12" t="str">
        <f aca="false">IF(AND(A2357="",D2357="",E2357="",F2357=""),"",IF(A2357="","Add a date",IF(D2357="","Pick a category",IF(J2357="?","Category not on Categories tab",IF(AND(E2357&lt;&gt;"",F2357&lt;&gt;""),"Use In OR Out, not both",IF(AND(E2357="",F2357=""),"Add an amount",""))))))</f>
        <v/>
      </c>
    </row>
    <row r="2358" customFormat="false" ht="15" hidden="false" customHeight="false" outlineLevel="0" collapsed="false">
      <c r="A2358" s="9"/>
      <c r="B2358" s="10"/>
      <c r="C2358" s="10"/>
      <c r="D2358" s="10"/>
      <c r="E2358" s="11"/>
      <c r="F2358" s="11"/>
      <c r="G2358" s="10"/>
      <c r="H2358" s="10"/>
      <c r="I2358" s="10"/>
      <c r="J2358" s="12" t="str">
        <f aca="false">IF(D2358="","",IFERROR(INDEX(Categories!$B$2:$B$38,MATCH(D2358,Categories!$A$2:$A$38,0)),"?"))</f>
        <v/>
      </c>
      <c r="K2358" s="12" t="str">
        <f aca="false">IF(AND(A2358="",D2358="",E2358="",F2358=""),"",IF(A2358="","Add a date",IF(D2358="","Pick a category",IF(J2358="?","Category not on Categories tab",IF(AND(E2358&lt;&gt;"",F2358&lt;&gt;""),"Use In OR Out, not both",IF(AND(E2358="",F2358=""),"Add an amount",""))))))</f>
        <v/>
      </c>
    </row>
    <row r="2359" customFormat="false" ht="15" hidden="false" customHeight="false" outlineLevel="0" collapsed="false">
      <c r="A2359" s="9"/>
      <c r="B2359" s="10"/>
      <c r="C2359" s="10"/>
      <c r="D2359" s="10"/>
      <c r="E2359" s="11"/>
      <c r="F2359" s="11"/>
      <c r="G2359" s="10"/>
      <c r="H2359" s="10"/>
      <c r="I2359" s="10"/>
      <c r="J2359" s="12" t="str">
        <f aca="false">IF(D2359="","",IFERROR(INDEX(Categories!$B$2:$B$38,MATCH(D2359,Categories!$A$2:$A$38,0)),"?"))</f>
        <v/>
      </c>
      <c r="K2359" s="12" t="str">
        <f aca="false">IF(AND(A2359="",D2359="",E2359="",F2359=""),"",IF(A2359="","Add a date",IF(D2359="","Pick a category",IF(J2359="?","Category not on Categories tab",IF(AND(E2359&lt;&gt;"",F2359&lt;&gt;""),"Use In OR Out, not both",IF(AND(E2359="",F2359=""),"Add an amount",""))))))</f>
        <v/>
      </c>
    </row>
    <row r="2360" customFormat="false" ht="15" hidden="false" customHeight="false" outlineLevel="0" collapsed="false">
      <c r="A2360" s="9"/>
      <c r="B2360" s="10"/>
      <c r="C2360" s="10"/>
      <c r="D2360" s="10"/>
      <c r="E2360" s="11"/>
      <c r="F2360" s="11"/>
      <c r="G2360" s="10"/>
      <c r="H2360" s="10"/>
      <c r="I2360" s="10"/>
      <c r="J2360" s="12" t="str">
        <f aca="false">IF(D2360="","",IFERROR(INDEX(Categories!$B$2:$B$38,MATCH(D2360,Categories!$A$2:$A$38,0)),"?"))</f>
        <v/>
      </c>
      <c r="K2360" s="12" t="str">
        <f aca="false">IF(AND(A2360="",D2360="",E2360="",F2360=""),"",IF(A2360="","Add a date",IF(D2360="","Pick a category",IF(J2360="?","Category not on Categories tab",IF(AND(E2360&lt;&gt;"",F2360&lt;&gt;""),"Use In OR Out, not both",IF(AND(E2360="",F2360=""),"Add an amount",""))))))</f>
        <v/>
      </c>
    </row>
    <row r="2361" customFormat="false" ht="15" hidden="false" customHeight="false" outlineLevel="0" collapsed="false">
      <c r="A2361" s="9"/>
      <c r="B2361" s="10"/>
      <c r="C2361" s="10"/>
      <c r="D2361" s="10"/>
      <c r="E2361" s="11"/>
      <c r="F2361" s="11"/>
      <c r="G2361" s="10"/>
      <c r="H2361" s="10"/>
      <c r="I2361" s="10"/>
      <c r="J2361" s="12" t="str">
        <f aca="false">IF(D2361="","",IFERROR(INDEX(Categories!$B$2:$B$38,MATCH(D2361,Categories!$A$2:$A$38,0)),"?"))</f>
        <v/>
      </c>
      <c r="K2361" s="12" t="str">
        <f aca="false">IF(AND(A2361="",D2361="",E2361="",F2361=""),"",IF(A2361="","Add a date",IF(D2361="","Pick a category",IF(J2361="?","Category not on Categories tab",IF(AND(E2361&lt;&gt;"",F2361&lt;&gt;""),"Use In OR Out, not both",IF(AND(E2361="",F2361=""),"Add an amount",""))))))</f>
        <v/>
      </c>
    </row>
    <row r="2362" customFormat="false" ht="15" hidden="false" customHeight="false" outlineLevel="0" collapsed="false">
      <c r="A2362" s="9"/>
      <c r="B2362" s="10"/>
      <c r="C2362" s="10"/>
      <c r="D2362" s="10"/>
      <c r="E2362" s="11"/>
      <c r="F2362" s="11"/>
      <c r="G2362" s="10"/>
      <c r="H2362" s="10"/>
      <c r="I2362" s="10"/>
      <c r="J2362" s="12" t="str">
        <f aca="false">IF(D2362="","",IFERROR(INDEX(Categories!$B$2:$B$38,MATCH(D2362,Categories!$A$2:$A$38,0)),"?"))</f>
        <v/>
      </c>
      <c r="K2362" s="12" t="str">
        <f aca="false">IF(AND(A2362="",D2362="",E2362="",F2362=""),"",IF(A2362="","Add a date",IF(D2362="","Pick a category",IF(J2362="?","Category not on Categories tab",IF(AND(E2362&lt;&gt;"",F2362&lt;&gt;""),"Use In OR Out, not both",IF(AND(E2362="",F2362=""),"Add an amount",""))))))</f>
        <v/>
      </c>
    </row>
    <row r="2363" customFormat="false" ht="15" hidden="false" customHeight="false" outlineLevel="0" collapsed="false">
      <c r="A2363" s="9"/>
      <c r="B2363" s="10"/>
      <c r="C2363" s="10"/>
      <c r="D2363" s="10"/>
      <c r="E2363" s="11"/>
      <c r="F2363" s="11"/>
      <c r="G2363" s="10"/>
      <c r="H2363" s="10"/>
      <c r="I2363" s="10"/>
      <c r="J2363" s="12" t="str">
        <f aca="false">IF(D2363="","",IFERROR(INDEX(Categories!$B$2:$B$38,MATCH(D2363,Categories!$A$2:$A$38,0)),"?"))</f>
        <v/>
      </c>
      <c r="K2363" s="12" t="str">
        <f aca="false">IF(AND(A2363="",D2363="",E2363="",F2363=""),"",IF(A2363="","Add a date",IF(D2363="","Pick a category",IF(J2363="?","Category not on Categories tab",IF(AND(E2363&lt;&gt;"",F2363&lt;&gt;""),"Use In OR Out, not both",IF(AND(E2363="",F2363=""),"Add an amount",""))))))</f>
        <v/>
      </c>
    </row>
    <row r="2364" customFormat="false" ht="15" hidden="false" customHeight="false" outlineLevel="0" collapsed="false">
      <c r="A2364" s="9"/>
      <c r="B2364" s="10"/>
      <c r="C2364" s="10"/>
      <c r="D2364" s="10"/>
      <c r="E2364" s="11"/>
      <c r="F2364" s="11"/>
      <c r="G2364" s="10"/>
      <c r="H2364" s="10"/>
      <c r="I2364" s="10"/>
      <c r="J2364" s="12" t="str">
        <f aca="false">IF(D2364="","",IFERROR(INDEX(Categories!$B$2:$B$38,MATCH(D2364,Categories!$A$2:$A$38,0)),"?"))</f>
        <v/>
      </c>
      <c r="K2364" s="12" t="str">
        <f aca="false">IF(AND(A2364="",D2364="",E2364="",F2364=""),"",IF(A2364="","Add a date",IF(D2364="","Pick a category",IF(J2364="?","Category not on Categories tab",IF(AND(E2364&lt;&gt;"",F2364&lt;&gt;""),"Use In OR Out, not both",IF(AND(E2364="",F2364=""),"Add an amount",""))))))</f>
        <v/>
      </c>
    </row>
    <row r="2365" customFormat="false" ht="15" hidden="false" customHeight="false" outlineLevel="0" collapsed="false">
      <c r="A2365" s="9"/>
      <c r="B2365" s="10"/>
      <c r="C2365" s="10"/>
      <c r="D2365" s="10"/>
      <c r="E2365" s="11"/>
      <c r="F2365" s="11"/>
      <c r="G2365" s="10"/>
      <c r="H2365" s="10"/>
      <c r="I2365" s="10"/>
      <c r="J2365" s="12" t="str">
        <f aca="false">IF(D2365="","",IFERROR(INDEX(Categories!$B$2:$B$38,MATCH(D2365,Categories!$A$2:$A$38,0)),"?"))</f>
        <v/>
      </c>
      <c r="K2365" s="12" t="str">
        <f aca="false">IF(AND(A2365="",D2365="",E2365="",F2365=""),"",IF(A2365="","Add a date",IF(D2365="","Pick a category",IF(J2365="?","Category not on Categories tab",IF(AND(E2365&lt;&gt;"",F2365&lt;&gt;""),"Use In OR Out, not both",IF(AND(E2365="",F2365=""),"Add an amount",""))))))</f>
        <v/>
      </c>
    </row>
    <row r="2366" customFormat="false" ht="15" hidden="false" customHeight="false" outlineLevel="0" collapsed="false">
      <c r="A2366" s="9"/>
      <c r="B2366" s="10"/>
      <c r="C2366" s="10"/>
      <c r="D2366" s="10"/>
      <c r="E2366" s="11"/>
      <c r="F2366" s="11"/>
      <c r="G2366" s="10"/>
      <c r="H2366" s="10"/>
      <c r="I2366" s="10"/>
      <c r="J2366" s="12" t="str">
        <f aca="false">IF(D2366="","",IFERROR(INDEX(Categories!$B$2:$B$38,MATCH(D2366,Categories!$A$2:$A$38,0)),"?"))</f>
        <v/>
      </c>
      <c r="K2366" s="12" t="str">
        <f aca="false">IF(AND(A2366="",D2366="",E2366="",F2366=""),"",IF(A2366="","Add a date",IF(D2366="","Pick a category",IF(J2366="?","Category not on Categories tab",IF(AND(E2366&lt;&gt;"",F2366&lt;&gt;""),"Use In OR Out, not both",IF(AND(E2366="",F2366=""),"Add an amount",""))))))</f>
        <v/>
      </c>
    </row>
    <row r="2367" customFormat="false" ht="15" hidden="false" customHeight="false" outlineLevel="0" collapsed="false">
      <c r="A2367" s="9"/>
      <c r="B2367" s="10"/>
      <c r="C2367" s="10"/>
      <c r="D2367" s="10"/>
      <c r="E2367" s="11"/>
      <c r="F2367" s="11"/>
      <c r="G2367" s="10"/>
      <c r="H2367" s="10"/>
      <c r="I2367" s="10"/>
      <c r="J2367" s="12" t="str">
        <f aca="false">IF(D2367="","",IFERROR(INDEX(Categories!$B$2:$B$38,MATCH(D2367,Categories!$A$2:$A$38,0)),"?"))</f>
        <v/>
      </c>
      <c r="K2367" s="12" t="str">
        <f aca="false">IF(AND(A2367="",D2367="",E2367="",F2367=""),"",IF(A2367="","Add a date",IF(D2367="","Pick a category",IF(J2367="?","Category not on Categories tab",IF(AND(E2367&lt;&gt;"",F2367&lt;&gt;""),"Use In OR Out, not both",IF(AND(E2367="",F2367=""),"Add an amount",""))))))</f>
        <v/>
      </c>
    </row>
    <row r="2368" customFormat="false" ht="15" hidden="false" customHeight="false" outlineLevel="0" collapsed="false">
      <c r="A2368" s="9"/>
      <c r="B2368" s="10"/>
      <c r="C2368" s="10"/>
      <c r="D2368" s="10"/>
      <c r="E2368" s="11"/>
      <c r="F2368" s="11"/>
      <c r="G2368" s="10"/>
      <c r="H2368" s="10"/>
      <c r="I2368" s="10"/>
      <c r="J2368" s="12" t="str">
        <f aca="false">IF(D2368="","",IFERROR(INDEX(Categories!$B$2:$B$38,MATCH(D2368,Categories!$A$2:$A$38,0)),"?"))</f>
        <v/>
      </c>
      <c r="K2368" s="12" t="str">
        <f aca="false">IF(AND(A2368="",D2368="",E2368="",F2368=""),"",IF(A2368="","Add a date",IF(D2368="","Pick a category",IF(J2368="?","Category not on Categories tab",IF(AND(E2368&lt;&gt;"",F2368&lt;&gt;""),"Use In OR Out, not both",IF(AND(E2368="",F2368=""),"Add an amount",""))))))</f>
        <v/>
      </c>
    </row>
    <row r="2369" customFormat="false" ht="15" hidden="false" customHeight="false" outlineLevel="0" collapsed="false">
      <c r="A2369" s="9"/>
      <c r="B2369" s="10"/>
      <c r="C2369" s="10"/>
      <c r="D2369" s="10"/>
      <c r="E2369" s="11"/>
      <c r="F2369" s="11"/>
      <c r="G2369" s="10"/>
      <c r="H2369" s="10"/>
      <c r="I2369" s="10"/>
      <c r="J2369" s="12" t="str">
        <f aca="false">IF(D2369="","",IFERROR(INDEX(Categories!$B$2:$B$38,MATCH(D2369,Categories!$A$2:$A$38,0)),"?"))</f>
        <v/>
      </c>
      <c r="K2369" s="12" t="str">
        <f aca="false">IF(AND(A2369="",D2369="",E2369="",F2369=""),"",IF(A2369="","Add a date",IF(D2369="","Pick a category",IF(J2369="?","Category not on Categories tab",IF(AND(E2369&lt;&gt;"",F2369&lt;&gt;""),"Use In OR Out, not both",IF(AND(E2369="",F2369=""),"Add an amount",""))))))</f>
        <v/>
      </c>
    </row>
    <row r="2370" customFormat="false" ht="15" hidden="false" customHeight="false" outlineLevel="0" collapsed="false">
      <c r="A2370" s="9"/>
      <c r="B2370" s="10"/>
      <c r="C2370" s="10"/>
      <c r="D2370" s="10"/>
      <c r="E2370" s="11"/>
      <c r="F2370" s="11"/>
      <c r="G2370" s="10"/>
      <c r="H2370" s="10"/>
      <c r="I2370" s="10"/>
      <c r="J2370" s="12" t="str">
        <f aca="false">IF(D2370="","",IFERROR(INDEX(Categories!$B$2:$B$38,MATCH(D2370,Categories!$A$2:$A$38,0)),"?"))</f>
        <v/>
      </c>
      <c r="K2370" s="12" t="str">
        <f aca="false">IF(AND(A2370="",D2370="",E2370="",F2370=""),"",IF(A2370="","Add a date",IF(D2370="","Pick a category",IF(J2370="?","Category not on Categories tab",IF(AND(E2370&lt;&gt;"",F2370&lt;&gt;""),"Use In OR Out, not both",IF(AND(E2370="",F2370=""),"Add an amount",""))))))</f>
        <v/>
      </c>
    </row>
    <row r="2371" customFormat="false" ht="15" hidden="false" customHeight="false" outlineLevel="0" collapsed="false">
      <c r="A2371" s="9"/>
      <c r="B2371" s="10"/>
      <c r="C2371" s="10"/>
      <c r="D2371" s="10"/>
      <c r="E2371" s="11"/>
      <c r="F2371" s="11"/>
      <c r="G2371" s="10"/>
      <c r="H2371" s="10"/>
      <c r="I2371" s="10"/>
      <c r="J2371" s="12" t="str">
        <f aca="false">IF(D2371="","",IFERROR(INDEX(Categories!$B$2:$B$38,MATCH(D2371,Categories!$A$2:$A$38,0)),"?"))</f>
        <v/>
      </c>
      <c r="K2371" s="12" t="str">
        <f aca="false">IF(AND(A2371="",D2371="",E2371="",F2371=""),"",IF(A2371="","Add a date",IF(D2371="","Pick a category",IF(J2371="?","Category not on Categories tab",IF(AND(E2371&lt;&gt;"",F2371&lt;&gt;""),"Use In OR Out, not both",IF(AND(E2371="",F2371=""),"Add an amount",""))))))</f>
        <v/>
      </c>
    </row>
    <row r="2372" customFormat="false" ht="15" hidden="false" customHeight="false" outlineLevel="0" collapsed="false">
      <c r="A2372" s="9"/>
      <c r="B2372" s="10"/>
      <c r="C2372" s="10"/>
      <c r="D2372" s="10"/>
      <c r="E2372" s="11"/>
      <c r="F2372" s="11"/>
      <c r="G2372" s="10"/>
      <c r="H2372" s="10"/>
      <c r="I2372" s="10"/>
      <c r="J2372" s="12" t="str">
        <f aca="false">IF(D2372="","",IFERROR(INDEX(Categories!$B$2:$B$38,MATCH(D2372,Categories!$A$2:$A$38,0)),"?"))</f>
        <v/>
      </c>
      <c r="K2372" s="12" t="str">
        <f aca="false">IF(AND(A2372="",D2372="",E2372="",F2372=""),"",IF(A2372="","Add a date",IF(D2372="","Pick a category",IF(J2372="?","Category not on Categories tab",IF(AND(E2372&lt;&gt;"",F2372&lt;&gt;""),"Use In OR Out, not both",IF(AND(E2372="",F2372=""),"Add an amount",""))))))</f>
        <v/>
      </c>
    </row>
    <row r="2373" customFormat="false" ht="15" hidden="false" customHeight="false" outlineLevel="0" collapsed="false">
      <c r="A2373" s="9"/>
      <c r="B2373" s="10"/>
      <c r="C2373" s="10"/>
      <c r="D2373" s="10"/>
      <c r="E2373" s="11"/>
      <c r="F2373" s="11"/>
      <c r="G2373" s="10"/>
      <c r="H2373" s="10"/>
      <c r="I2373" s="10"/>
      <c r="J2373" s="12" t="str">
        <f aca="false">IF(D2373="","",IFERROR(INDEX(Categories!$B$2:$B$38,MATCH(D2373,Categories!$A$2:$A$38,0)),"?"))</f>
        <v/>
      </c>
      <c r="K2373" s="12" t="str">
        <f aca="false">IF(AND(A2373="",D2373="",E2373="",F2373=""),"",IF(A2373="","Add a date",IF(D2373="","Pick a category",IF(J2373="?","Category not on Categories tab",IF(AND(E2373&lt;&gt;"",F2373&lt;&gt;""),"Use In OR Out, not both",IF(AND(E2373="",F2373=""),"Add an amount",""))))))</f>
        <v/>
      </c>
    </row>
    <row r="2374" customFormat="false" ht="15" hidden="false" customHeight="false" outlineLevel="0" collapsed="false">
      <c r="A2374" s="9"/>
      <c r="B2374" s="10"/>
      <c r="C2374" s="10"/>
      <c r="D2374" s="10"/>
      <c r="E2374" s="11"/>
      <c r="F2374" s="11"/>
      <c r="G2374" s="10"/>
      <c r="H2374" s="10"/>
      <c r="I2374" s="10"/>
      <c r="J2374" s="12" t="str">
        <f aca="false">IF(D2374="","",IFERROR(INDEX(Categories!$B$2:$B$38,MATCH(D2374,Categories!$A$2:$A$38,0)),"?"))</f>
        <v/>
      </c>
      <c r="K2374" s="12" t="str">
        <f aca="false">IF(AND(A2374="",D2374="",E2374="",F2374=""),"",IF(A2374="","Add a date",IF(D2374="","Pick a category",IF(J2374="?","Category not on Categories tab",IF(AND(E2374&lt;&gt;"",F2374&lt;&gt;""),"Use In OR Out, not both",IF(AND(E2374="",F2374=""),"Add an amount",""))))))</f>
        <v/>
      </c>
    </row>
    <row r="2375" customFormat="false" ht="15" hidden="false" customHeight="false" outlineLevel="0" collapsed="false">
      <c r="A2375" s="9"/>
      <c r="B2375" s="10"/>
      <c r="C2375" s="10"/>
      <c r="D2375" s="10"/>
      <c r="E2375" s="11"/>
      <c r="F2375" s="11"/>
      <c r="G2375" s="10"/>
      <c r="H2375" s="10"/>
      <c r="I2375" s="10"/>
      <c r="J2375" s="12" t="str">
        <f aca="false">IF(D2375="","",IFERROR(INDEX(Categories!$B$2:$B$38,MATCH(D2375,Categories!$A$2:$A$38,0)),"?"))</f>
        <v/>
      </c>
      <c r="K2375" s="12" t="str">
        <f aca="false">IF(AND(A2375="",D2375="",E2375="",F2375=""),"",IF(A2375="","Add a date",IF(D2375="","Pick a category",IF(J2375="?","Category not on Categories tab",IF(AND(E2375&lt;&gt;"",F2375&lt;&gt;""),"Use In OR Out, not both",IF(AND(E2375="",F2375=""),"Add an amount",""))))))</f>
        <v/>
      </c>
    </row>
    <row r="2376" customFormat="false" ht="15" hidden="false" customHeight="false" outlineLevel="0" collapsed="false">
      <c r="A2376" s="9"/>
      <c r="B2376" s="10"/>
      <c r="C2376" s="10"/>
      <c r="D2376" s="10"/>
      <c r="E2376" s="11"/>
      <c r="F2376" s="11"/>
      <c r="G2376" s="10"/>
      <c r="H2376" s="10"/>
      <c r="I2376" s="10"/>
      <c r="J2376" s="12" t="str">
        <f aca="false">IF(D2376="","",IFERROR(INDEX(Categories!$B$2:$B$38,MATCH(D2376,Categories!$A$2:$A$38,0)),"?"))</f>
        <v/>
      </c>
      <c r="K2376" s="12" t="str">
        <f aca="false">IF(AND(A2376="",D2376="",E2376="",F2376=""),"",IF(A2376="","Add a date",IF(D2376="","Pick a category",IF(J2376="?","Category not on Categories tab",IF(AND(E2376&lt;&gt;"",F2376&lt;&gt;""),"Use In OR Out, not both",IF(AND(E2376="",F2376=""),"Add an amount",""))))))</f>
        <v/>
      </c>
    </row>
    <row r="2377" customFormat="false" ht="15" hidden="false" customHeight="false" outlineLevel="0" collapsed="false">
      <c r="A2377" s="9"/>
      <c r="B2377" s="10"/>
      <c r="C2377" s="10"/>
      <c r="D2377" s="10"/>
      <c r="E2377" s="11"/>
      <c r="F2377" s="11"/>
      <c r="G2377" s="10"/>
      <c r="H2377" s="10"/>
      <c r="I2377" s="10"/>
      <c r="J2377" s="12" t="str">
        <f aca="false">IF(D2377="","",IFERROR(INDEX(Categories!$B$2:$B$38,MATCH(D2377,Categories!$A$2:$A$38,0)),"?"))</f>
        <v/>
      </c>
      <c r="K2377" s="12" t="str">
        <f aca="false">IF(AND(A2377="",D2377="",E2377="",F2377=""),"",IF(A2377="","Add a date",IF(D2377="","Pick a category",IF(J2377="?","Category not on Categories tab",IF(AND(E2377&lt;&gt;"",F2377&lt;&gt;""),"Use In OR Out, not both",IF(AND(E2377="",F2377=""),"Add an amount",""))))))</f>
        <v/>
      </c>
    </row>
    <row r="2378" customFormat="false" ht="15" hidden="false" customHeight="false" outlineLevel="0" collapsed="false">
      <c r="A2378" s="9"/>
      <c r="B2378" s="10"/>
      <c r="C2378" s="10"/>
      <c r="D2378" s="10"/>
      <c r="E2378" s="11"/>
      <c r="F2378" s="11"/>
      <c r="G2378" s="10"/>
      <c r="H2378" s="10"/>
      <c r="I2378" s="10"/>
      <c r="J2378" s="12" t="str">
        <f aca="false">IF(D2378="","",IFERROR(INDEX(Categories!$B$2:$B$38,MATCH(D2378,Categories!$A$2:$A$38,0)),"?"))</f>
        <v/>
      </c>
      <c r="K2378" s="12" t="str">
        <f aca="false">IF(AND(A2378="",D2378="",E2378="",F2378=""),"",IF(A2378="","Add a date",IF(D2378="","Pick a category",IF(J2378="?","Category not on Categories tab",IF(AND(E2378&lt;&gt;"",F2378&lt;&gt;""),"Use In OR Out, not both",IF(AND(E2378="",F2378=""),"Add an amount",""))))))</f>
        <v/>
      </c>
    </row>
    <row r="2379" customFormat="false" ht="15" hidden="false" customHeight="false" outlineLevel="0" collapsed="false">
      <c r="A2379" s="9"/>
      <c r="B2379" s="10"/>
      <c r="C2379" s="10"/>
      <c r="D2379" s="10"/>
      <c r="E2379" s="11"/>
      <c r="F2379" s="11"/>
      <c r="G2379" s="10"/>
      <c r="H2379" s="10"/>
      <c r="I2379" s="10"/>
      <c r="J2379" s="12" t="str">
        <f aca="false">IF(D2379="","",IFERROR(INDEX(Categories!$B$2:$B$38,MATCH(D2379,Categories!$A$2:$A$38,0)),"?"))</f>
        <v/>
      </c>
      <c r="K2379" s="12" t="str">
        <f aca="false">IF(AND(A2379="",D2379="",E2379="",F2379=""),"",IF(A2379="","Add a date",IF(D2379="","Pick a category",IF(J2379="?","Category not on Categories tab",IF(AND(E2379&lt;&gt;"",F2379&lt;&gt;""),"Use In OR Out, not both",IF(AND(E2379="",F2379=""),"Add an amount",""))))))</f>
        <v/>
      </c>
    </row>
    <row r="2380" customFormat="false" ht="15" hidden="false" customHeight="false" outlineLevel="0" collapsed="false">
      <c r="A2380" s="9"/>
      <c r="B2380" s="10"/>
      <c r="C2380" s="10"/>
      <c r="D2380" s="10"/>
      <c r="E2380" s="11"/>
      <c r="F2380" s="11"/>
      <c r="G2380" s="10"/>
      <c r="H2380" s="10"/>
      <c r="I2380" s="10"/>
      <c r="J2380" s="12" t="str">
        <f aca="false">IF(D2380="","",IFERROR(INDEX(Categories!$B$2:$B$38,MATCH(D2380,Categories!$A$2:$A$38,0)),"?"))</f>
        <v/>
      </c>
      <c r="K2380" s="12" t="str">
        <f aca="false">IF(AND(A2380="",D2380="",E2380="",F2380=""),"",IF(A2380="","Add a date",IF(D2380="","Pick a category",IF(J2380="?","Category not on Categories tab",IF(AND(E2380&lt;&gt;"",F2380&lt;&gt;""),"Use In OR Out, not both",IF(AND(E2380="",F2380=""),"Add an amount",""))))))</f>
        <v/>
      </c>
    </row>
    <row r="2381" customFormat="false" ht="15" hidden="false" customHeight="false" outlineLevel="0" collapsed="false">
      <c r="A2381" s="9"/>
      <c r="B2381" s="10"/>
      <c r="C2381" s="10"/>
      <c r="D2381" s="10"/>
      <c r="E2381" s="11"/>
      <c r="F2381" s="11"/>
      <c r="G2381" s="10"/>
      <c r="H2381" s="10"/>
      <c r="I2381" s="10"/>
      <c r="J2381" s="12" t="str">
        <f aca="false">IF(D2381="","",IFERROR(INDEX(Categories!$B$2:$B$38,MATCH(D2381,Categories!$A$2:$A$38,0)),"?"))</f>
        <v/>
      </c>
      <c r="K2381" s="12" t="str">
        <f aca="false">IF(AND(A2381="",D2381="",E2381="",F2381=""),"",IF(A2381="","Add a date",IF(D2381="","Pick a category",IF(J2381="?","Category not on Categories tab",IF(AND(E2381&lt;&gt;"",F2381&lt;&gt;""),"Use In OR Out, not both",IF(AND(E2381="",F2381=""),"Add an amount",""))))))</f>
        <v/>
      </c>
    </row>
    <row r="2382" customFormat="false" ht="15" hidden="false" customHeight="false" outlineLevel="0" collapsed="false">
      <c r="A2382" s="9"/>
      <c r="B2382" s="10"/>
      <c r="C2382" s="10"/>
      <c r="D2382" s="10"/>
      <c r="E2382" s="11"/>
      <c r="F2382" s="11"/>
      <c r="G2382" s="10"/>
      <c r="H2382" s="10"/>
      <c r="I2382" s="10"/>
      <c r="J2382" s="12" t="str">
        <f aca="false">IF(D2382="","",IFERROR(INDEX(Categories!$B$2:$B$38,MATCH(D2382,Categories!$A$2:$A$38,0)),"?"))</f>
        <v/>
      </c>
      <c r="K2382" s="12" t="str">
        <f aca="false">IF(AND(A2382="",D2382="",E2382="",F2382=""),"",IF(A2382="","Add a date",IF(D2382="","Pick a category",IF(J2382="?","Category not on Categories tab",IF(AND(E2382&lt;&gt;"",F2382&lt;&gt;""),"Use In OR Out, not both",IF(AND(E2382="",F2382=""),"Add an amount",""))))))</f>
        <v/>
      </c>
    </row>
    <row r="2383" customFormat="false" ht="15" hidden="false" customHeight="false" outlineLevel="0" collapsed="false">
      <c r="A2383" s="9"/>
      <c r="B2383" s="10"/>
      <c r="C2383" s="10"/>
      <c r="D2383" s="10"/>
      <c r="E2383" s="11"/>
      <c r="F2383" s="11"/>
      <c r="G2383" s="10"/>
      <c r="H2383" s="10"/>
      <c r="I2383" s="10"/>
      <c r="J2383" s="12" t="str">
        <f aca="false">IF(D2383="","",IFERROR(INDEX(Categories!$B$2:$B$38,MATCH(D2383,Categories!$A$2:$A$38,0)),"?"))</f>
        <v/>
      </c>
      <c r="K2383" s="12" t="str">
        <f aca="false">IF(AND(A2383="",D2383="",E2383="",F2383=""),"",IF(A2383="","Add a date",IF(D2383="","Pick a category",IF(J2383="?","Category not on Categories tab",IF(AND(E2383&lt;&gt;"",F2383&lt;&gt;""),"Use In OR Out, not both",IF(AND(E2383="",F2383=""),"Add an amount",""))))))</f>
        <v/>
      </c>
    </row>
    <row r="2384" customFormat="false" ht="15" hidden="false" customHeight="false" outlineLevel="0" collapsed="false">
      <c r="A2384" s="9"/>
      <c r="B2384" s="10"/>
      <c r="C2384" s="10"/>
      <c r="D2384" s="10"/>
      <c r="E2384" s="11"/>
      <c r="F2384" s="11"/>
      <c r="G2384" s="10"/>
      <c r="H2384" s="10"/>
      <c r="I2384" s="10"/>
      <c r="J2384" s="12" t="str">
        <f aca="false">IF(D2384="","",IFERROR(INDEX(Categories!$B$2:$B$38,MATCH(D2384,Categories!$A$2:$A$38,0)),"?"))</f>
        <v/>
      </c>
      <c r="K2384" s="12" t="str">
        <f aca="false">IF(AND(A2384="",D2384="",E2384="",F2384=""),"",IF(A2384="","Add a date",IF(D2384="","Pick a category",IF(J2384="?","Category not on Categories tab",IF(AND(E2384&lt;&gt;"",F2384&lt;&gt;""),"Use In OR Out, not both",IF(AND(E2384="",F2384=""),"Add an amount",""))))))</f>
        <v/>
      </c>
    </row>
    <row r="2385" customFormat="false" ht="15" hidden="false" customHeight="false" outlineLevel="0" collapsed="false">
      <c r="A2385" s="9"/>
      <c r="B2385" s="10"/>
      <c r="C2385" s="10"/>
      <c r="D2385" s="10"/>
      <c r="E2385" s="11"/>
      <c r="F2385" s="11"/>
      <c r="G2385" s="10"/>
      <c r="H2385" s="10"/>
      <c r="I2385" s="10"/>
      <c r="J2385" s="12" t="str">
        <f aca="false">IF(D2385="","",IFERROR(INDEX(Categories!$B$2:$B$38,MATCH(D2385,Categories!$A$2:$A$38,0)),"?"))</f>
        <v/>
      </c>
      <c r="K2385" s="12" t="str">
        <f aca="false">IF(AND(A2385="",D2385="",E2385="",F2385=""),"",IF(A2385="","Add a date",IF(D2385="","Pick a category",IF(J2385="?","Category not on Categories tab",IF(AND(E2385&lt;&gt;"",F2385&lt;&gt;""),"Use In OR Out, not both",IF(AND(E2385="",F2385=""),"Add an amount",""))))))</f>
        <v/>
      </c>
    </row>
    <row r="2386" customFormat="false" ht="15" hidden="false" customHeight="false" outlineLevel="0" collapsed="false">
      <c r="A2386" s="9"/>
      <c r="B2386" s="10"/>
      <c r="C2386" s="10"/>
      <c r="D2386" s="10"/>
      <c r="E2386" s="11"/>
      <c r="F2386" s="11"/>
      <c r="G2386" s="10"/>
      <c r="H2386" s="10"/>
      <c r="I2386" s="10"/>
      <c r="J2386" s="12" t="str">
        <f aca="false">IF(D2386="","",IFERROR(INDEX(Categories!$B$2:$B$38,MATCH(D2386,Categories!$A$2:$A$38,0)),"?"))</f>
        <v/>
      </c>
      <c r="K2386" s="12" t="str">
        <f aca="false">IF(AND(A2386="",D2386="",E2386="",F2386=""),"",IF(A2386="","Add a date",IF(D2386="","Pick a category",IF(J2386="?","Category not on Categories tab",IF(AND(E2386&lt;&gt;"",F2386&lt;&gt;""),"Use In OR Out, not both",IF(AND(E2386="",F2386=""),"Add an amount",""))))))</f>
        <v/>
      </c>
    </row>
    <row r="2387" customFormat="false" ht="15" hidden="false" customHeight="false" outlineLevel="0" collapsed="false">
      <c r="A2387" s="9"/>
      <c r="B2387" s="10"/>
      <c r="C2387" s="10"/>
      <c r="D2387" s="10"/>
      <c r="E2387" s="11"/>
      <c r="F2387" s="11"/>
      <c r="G2387" s="10"/>
      <c r="H2387" s="10"/>
      <c r="I2387" s="10"/>
      <c r="J2387" s="12" t="str">
        <f aca="false">IF(D2387="","",IFERROR(INDEX(Categories!$B$2:$B$38,MATCH(D2387,Categories!$A$2:$A$38,0)),"?"))</f>
        <v/>
      </c>
      <c r="K2387" s="12" t="str">
        <f aca="false">IF(AND(A2387="",D2387="",E2387="",F2387=""),"",IF(A2387="","Add a date",IF(D2387="","Pick a category",IF(J2387="?","Category not on Categories tab",IF(AND(E2387&lt;&gt;"",F2387&lt;&gt;""),"Use In OR Out, not both",IF(AND(E2387="",F2387=""),"Add an amount",""))))))</f>
        <v/>
      </c>
    </row>
    <row r="2388" customFormat="false" ht="15" hidden="false" customHeight="false" outlineLevel="0" collapsed="false">
      <c r="A2388" s="9"/>
      <c r="B2388" s="10"/>
      <c r="C2388" s="10"/>
      <c r="D2388" s="10"/>
      <c r="E2388" s="11"/>
      <c r="F2388" s="11"/>
      <c r="G2388" s="10"/>
      <c r="H2388" s="10"/>
      <c r="I2388" s="10"/>
      <c r="J2388" s="12" t="str">
        <f aca="false">IF(D2388="","",IFERROR(INDEX(Categories!$B$2:$B$38,MATCH(D2388,Categories!$A$2:$A$38,0)),"?"))</f>
        <v/>
      </c>
      <c r="K2388" s="12" t="str">
        <f aca="false">IF(AND(A2388="",D2388="",E2388="",F2388=""),"",IF(A2388="","Add a date",IF(D2388="","Pick a category",IF(J2388="?","Category not on Categories tab",IF(AND(E2388&lt;&gt;"",F2388&lt;&gt;""),"Use In OR Out, not both",IF(AND(E2388="",F2388=""),"Add an amount",""))))))</f>
        <v/>
      </c>
    </row>
    <row r="2389" customFormat="false" ht="15" hidden="false" customHeight="false" outlineLevel="0" collapsed="false">
      <c r="A2389" s="9"/>
      <c r="B2389" s="10"/>
      <c r="C2389" s="10"/>
      <c r="D2389" s="10"/>
      <c r="E2389" s="11"/>
      <c r="F2389" s="11"/>
      <c r="G2389" s="10"/>
      <c r="H2389" s="10"/>
      <c r="I2389" s="10"/>
      <c r="J2389" s="12" t="str">
        <f aca="false">IF(D2389="","",IFERROR(INDEX(Categories!$B$2:$B$38,MATCH(D2389,Categories!$A$2:$A$38,0)),"?"))</f>
        <v/>
      </c>
      <c r="K2389" s="12" t="str">
        <f aca="false">IF(AND(A2389="",D2389="",E2389="",F2389=""),"",IF(A2389="","Add a date",IF(D2389="","Pick a category",IF(J2389="?","Category not on Categories tab",IF(AND(E2389&lt;&gt;"",F2389&lt;&gt;""),"Use In OR Out, not both",IF(AND(E2389="",F2389=""),"Add an amount",""))))))</f>
        <v/>
      </c>
    </row>
    <row r="2390" customFormat="false" ht="15" hidden="false" customHeight="false" outlineLevel="0" collapsed="false">
      <c r="A2390" s="9"/>
      <c r="B2390" s="10"/>
      <c r="C2390" s="10"/>
      <c r="D2390" s="10"/>
      <c r="E2390" s="11"/>
      <c r="F2390" s="11"/>
      <c r="G2390" s="10"/>
      <c r="H2390" s="10"/>
      <c r="I2390" s="10"/>
      <c r="J2390" s="12" t="str">
        <f aca="false">IF(D2390="","",IFERROR(INDEX(Categories!$B$2:$B$38,MATCH(D2390,Categories!$A$2:$A$38,0)),"?"))</f>
        <v/>
      </c>
      <c r="K2390" s="12" t="str">
        <f aca="false">IF(AND(A2390="",D2390="",E2390="",F2390=""),"",IF(A2390="","Add a date",IF(D2390="","Pick a category",IF(J2390="?","Category not on Categories tab",IF(AND(E2390&lt;&gt;"",F2390&lt;&gt;""),"Use In OR Out, not both",IF(AND(E2390="",F2390=""),"Add an amount",""))))))</f>
        <v/>
      </c>
    </row>
    <row r="2391" customFormat="false" ht="15" hidden="false" customHeight="false" outlineLevel="0" collapsed="false">
      <c r="A2391" s="9"/>
      <c r="B2391" s="10"/>
      <c r="C2391" s="10"/>
      <c r="D2391" s="10"/>
      <c r="E2391" s="11"/>
      <c r="F2391" s="11"/>
      <c r="G2391" s="10"/>
      <c r="H2391" s="10"/>
      <c r="I2391" s="10"/>
      <c r="J2391" s="12" t="str">
        <f aca="false">IF(D2391="","",IFERROR(INDEX(Categories!$B$2:$B$38,MATCH(D2391,Categories!$A$2:$A$38,0)),"?"))</f>
        <v/>
      </c>
      <c r="K2391" s="12" t="str">
        <f aca="false">IF(AND(A2391="",D2391="",E2391="",F2391=""),"",IF(A2391="","Add a date",IF(D2391="","Pick a category",IF(J2391="?","Category not on Categories tab",IF(AND(E2391&lt;&gt;"",F2391&lt;&gt;""),"Use In OR Out, not both",IF(AND(E2391="",F2391=""),"Add an amount",""))))))</f>
        <v/>
      </c>
    </row>
    <row r="2392" customFormat="false" ht="15" hidden="false" customHeight="false" outlineLevel="0" collapsed="false">
      <c r="A2392" s="9"/>
      <c r="B2392" s="10"/>
      <c r="C2392" s="10"/>
      <c r="D2392" s="10"/>
      <c r="E2392" s="11"/>
      <c r="F2392" s="11"/>
      <c r="G2392" s="10"/>
      <c r="H2392" s="10"/>
      <c r="I2392" s="10"/>
      <c r="J2392" s="12" t="str">
        <f aca="false">IF(D2392="","",IFERROR(INDEX(Categories!$B$2:$B$38,MATCH(D2392,Categories!$A$2:$A$38,0)),"?"))</f>
        <v/>
      </c>
      <c r="K2392" s="12" t="str">
        <f aca="false">IF(AND(A2392="",D2392="",E2392="",F2392=""),"",IF(A2392="","Add a date",IF(D2392="","Pick a category",IF(J2392="?","Category not on Categories tab",IF(AND(E2392&lt;&gt;"",F2392&lt;&gt;""),"Use In OR Out, not both",IF(AND(E2392="",F2392=""),"Add an amount",""))))))</f>
        <v/>
      </c>
    </row>
    <row r="2393" customFormat="false" ht="15" hidden="false" customHeight="false" outlineLevel="0" collapsed="false">
      <c r="A2393" s="9"/>
      <c r="B2393" s="10"/>
      <c r="C2393" s="10"/>
      <c r="D2393" s="10"/>
      <c r="E2393" s="11"/>
      <c r="F2393" s="11"/>
      <c r="G2393" s="10"/>
      <c r="H2393" s="10"/>
      <c r="I2393" s="10"/>
      <c r="J2393" s="12" t="str">
        <f aca="false">IF(D2393="","",IFERROR(INDEX(Categories!$B$2:$B$38,MATCH(D2393,Categories!$A$2:$A$38,0)),"?"))</f>
        <v/>
      </c>
      <c r="K2393" s="12" t="str">
        <f aca="false">IF(AND(A2393="",D2393="",E2393="",F2393=""),"",IF(A2393="","Add a date",IF(D2393="","Pick a category",IF(J2393="?","Category not on Categories tab",IF(AND(E2393&lt;&gt;"",F2393&lt;&gt;""),"Use In OR Out, not both",IF(AND(E2393="",F2393=""),"Add an amount",""))))))</f>
        <v/>
      </c>
    </row>
    <row r="2394" customFormat="false" ht="15" hidden="false" customHeight="false" outlineLevel="0" collapsed="false">
      <c r="A2394" s="9"/>
      <c r="B2394" s="10"/>
      <c r="C2394" s="10"/>
      <c r="D2394" s="10"/>
      <c r="E2394" s="11"/>
      <c r="F2394" s="11"/>
      <c r="G2394" s="10"/>
      <c r="H2394" s="10"/>
      <c r="I2394" s="10"/>
      <c r="J2394" s="12" t="str">
        <f aca="false">IF(D2394="","",IFERROR(INDEX(Categories!$B$2:$B$38,MATCH(D2394,Categories!$A$2:$A$38,0)),"?"))</f>
        <v/>
      </c>
      <c r="K2394" s="12" t="str">
        <f aca="false">IF(AND(A2394="",D2394="",E2394="",F2394=""),"",IF(A2394="","Add a date",IF(D2394="","Pick a category",IF(J2394="?","Category not on Categories tab",IF(AND(E2394&lt;&gt;"",F2394&lt;&gt;""),"Use In OR Out, not both",IF(AND(E2394="",F2394=""),"Add an amount",""))))))</f>
        <v/>
      </c>
    </row>
    <row r="2395" customFormat="false" ht="15" hidden="false" customHeight="false" outlineLevel="0" collapsed="false">
      <c r="A2395" s="9"/>
      <c r="B2395" s="10"/>
      <c r="C2395" s="10"/>
      <c r="D2395" s="10"/>
      <c r="E2395" s="11"/>
      <c r="F2395" s="11"/>
      <c r="G2395" s="10"/>
      <c r="H2395" s="10"/>
      <c r="I2395" s="10"/>
      <c r="J2395" s="12" t="str">
        <f aca="false">IF(D2395="","",IFERROR(INDEX(Categories!$B$2:$B$38,MATCH(D2395,Categories!$A$2:$A$38,0)),"?"))</f>
        <v/>
      </c>
      <c r="K2395" s="12" t="str">
        <f aca="false">IF(AND(A2395="",D2395="",E2395="",F2395=""),"",IF(A2395="","Add a date",IF(D2395="","Pick a category",IF(J2395="?","Category not on Categories tab",IF(AND(E2395&lt;&gt;"",F2395&lt;&gt;""),"Use In OR Out, not both",IF(AND(E2395="",F2395=""),"Add an amount",""))))))</f>
        <v/>
      </c>
    </row>
    <row r="2396" customFormat="false" ht="15" hidden="false" customHeight="false" outlineLevel="0" collapsed="false">
      <c r="A2396" s="9"/>
      <c r="B2396" s="10"/>
      <c r="C2396" s="10"/>
      <c r="D2396" s="10"/>
      <c r="E2396" s="11"/>
      <c r="F2396" s="11"/>
      <c r="G2396" s="10"/>
      <c r="H2396" s="10"/>
      <c r="I2396" s="10"/>
      <c r="J2396" s="12" t="str">
        <f aca="false">IF(D2396="","",IFERROR(INDEX(Categories!$B$2:$B$38,MATCH(D2396,Categories!$A$2:$A$38,0)),"?"))</f>
        <v/>
      </c>
      <c r="K2396" s="12" t="str">
        <f aca="false">IF(AND(A2396="",D2396="",E2396="",F2396=""),"",IF(A2396="","Add a date",IF(D2396="","Pick a category",IF(J2396="?","Category not on Categories tab",IF(AND(E2396&lt;&gt;"",F2396&lt;&gt;""),"Use In OR Out, not both",IF(AND(E2396="",F2396=""),"Add an amount",""))))))</f>
        <v/>
      </c>
    </row>
    <row r="2397" customFormat="false" ht="15" hidden="false" customHeight="false" outlineLevel="0" collapsed="false">
      <c r="A2397" s="9"/>
      <c r="B2397" s="10"/>
      <c r="C2397" s="10"/>
      <c r="D2397" s="10"/>
      <c r="E2397" s="11"/>
      <c r="F2397" s="11"/>
      <c r="G2397" s="10"/>
      <c r="H2397" s="10"/>
      <c r="I2397" s="10"/>
      <c r="J2397" s="12" t="str">
        <f aca="false">IF(D2397="","",IFERROR(INDEX(Categories!$B$2:$B$38,MATCH(D2397,Categories!$A$2:$A$38,0)),"?"))</f>
        <v/>
      </c>
      <c r="K2397" s="12" t="str">
        <f aca="false">IF(AND(A2397="",D2397="",E2397="",F2397=""),"",IF(A2397="","Add a date",IF(D2397="","Pick a category",IF(J2397="?","Category not on Categories tab",IF(AND(E2397&lt;&gt;"",F2397&lt;&gt;""),"Use In OR Out, not both",IF(AND(E2397="",F2397=""),"Add an amount",""))))))</f>
        <v/>
      </c>
    </row>
    <row r="2398" customFormat="false" ht="15" hidden="false" customHeight="false" outlineLevel="0" collapsed="false">
      <c r="A2398" s="9"/>
      <c r="B2398" s="10"/>
      <c r="C2398" s="10"/>
      <c r="D2398" s="10"/>
      <c r="E2398" s="11"/>
      <c r="F2398" s="11"/>
      <c r="G2398" s="10"/>
      <c r="H2398" s="10"/>
      <c r="I2398" s="10"/>
      <c r="J2398" s="12" t="str">
        <f aca="false">IF(D2398="","",IFERROR(INDEX(Categories!$B$2:$B$38,MATCH(D2398,Categories!$A$2:$A$38,0)),"?"))</f>
        <v/>
      </c>
      <c r="K2398" s="12" t="str">
        <f aca="false">IF(AND(A2398="",D2398="",E2398="",F2398=""),"",IF(A2398="","Add a date",IF(D2398="","Pick a category",IF(J2398="?","Category not on Categories tab",IF(AND(E2398&lt;&gt;"",F2398&lt;&gt;""),"Use In OR Out, not both",IF(AND(E2398="",F2398=""),"Add an amount",""))))))</f>
        <v/>
      </c>
    </row>
    <row r="2399" customFormat="false" ht="15" hidden="false" customHeight="false" outlineLevel="0" collapsed="false">
      <c r="A2399" s="9"/>
      <c r="B2399" s="10"/>
      <c r="C2399" s="10"/>
      <c r="D2399" s="10"/>
      <c r="E2399" s="11"/>
      <c r="F2399" s="11"/>
      <c r="G2399" s="10"/>
      <c r="H2399" s="10"/>
      <c r="I2399" s="10"/>
      <c r="J2399" s="12" t="str">
        <f aca="false">IF(D2399="","",IFERROR(INDEX(Categories!$B$2:$B$38,MATCH(D2399,Categories!$A$2:$A$38,0)),"?"))</f>
        <v/>
      </c>
      <c r="K2399" s="12" t="str">
        <f aca="false">IF(AND(A2399="",D2399="",E2399="",F2399=""),"",IF(A2399="","Add a date",IF(D2399="","Pick a category",IF(J2399="?","Category not on Categories tab",IF(AND(E2399&lt;&gt;"",F2399&lt;&gt;""),"Use In OR Out, not both",IF(AND(E2399="",F2399=""),"Add an amount",""))))))</f>
        <v/>
      </c>
    </row>
    <row r="2400" customFormat="false" ht="15" hidden="false" customHeight="false" outlineLevel="0" collapsed="false">
      <c r="A2400" s="9"/>
      <c r="B2400" s="10"/>
      <c r="C2400" s="10"/>
      <c r="D2400" s="10"/>
      <c r="E2400" s="11"/>
      <c r="F2400" s="11"/>
      <c r="G2400" s="10"/>
      <c r="H2400" s="10"/>
      <c r="I2400" s="10"/>
      <c r="J2400" s="12" t="str">
        <f aca="false">IF(D2400="","",IFERROR(INDEX(Categories!$B$2:$B$38,MATCH(D2400,Categories!$A$2:$A$38,0)),"?"))</f>
        <v/>
      </c>
      <c r="K2400" s="12" t="str">
        <f aca="false">IF(AND(A2400="",D2400="",E2400="",F2400=""),"",IF(A2400="","Add a date",IF(D2400="","Pick a category",IF(J2400="?","Category not on Categories tab",IF(AND(E2400&lt;&gt;"",F2400&lt;&gt;""),"Use In OR Out, not both",IF(AND(E2400="",F2400=""),"Add an amount",""))))))</f>
        <v/>
      </c>
    </row>
    <row r="2401" customFormat="false" ht="15" hidden="false" customHeight="false" outlineLevel="0" collapsed="false">
      <c r="A2401" s="9"/>
      <c r="B2401" s="10"/>
      <c r="C2401" s="10"/>
      <c r="D2401" s="10"/>
      <c r="E2401" s="11"/>
      <c r="F2401" s="11"/>
      <c r="G2401" s="10"/>
      <c r="H2401" s="10"/>
      <c r="I2401" s="10"/>
      <c r="J2401" s="12" t="str">
        <f aca="false">IF(D2401="","",IFERROR(INDEX(Categories!$B$2:$B$38,MATCH(D2401,Categories!$A$2:$A$38,0)),"?"))</f>
        <v/>
      </c>
      <c r="K2401" s="12" t="str">
        <f aca="false">IF(AND(A2401="",D2401="",E2401="",F2401=""),"",IF(A2401="","Add a date",IF(D2401="","Pick a category",IF(J2401="?","Category not on Categories tab",IF(AND(E2401&lt;&gt;"",F2401&lt;&gt;""),"Use In OR Out, not both",IF(AND(E2401="",F2401=""),"Add an amount",""))))))</f>
        <v/>
      </c>
    </row>
    <row r="2402" customFormat="false" ht="15" hidden="false" customHeight="false" outlineLevel="0" collapsed="false">
      <c r="A2402" s="9"/>
      <c r="B2402" s="10"/>
      <c r="C2402" s="10"/>
      <c r="D2402" s="10"/>
      <c r="E2402" s="11"/>
      <c r="F2402" s="11"/>
      <c r="G2402" s="10"/>
      <c r="H2402" s="10"/>
      <c r="I2402" s="10"/>
      <c r="J2402" s="12" t="str">
        <f aca="false">IF(D2402="","",IFERROR(INDEX(Categories!$B$2:$B$38,MATCH(D2402,Categories!$A$2:$A$38,0)),"?"))</f>
        <v/>
      </c>
      <c r="K2402" s="12" t="str">
        <f aca="false">IF(AND(A2402="",D2402="",E2402="",F2402=""),"",IF(A2402="","Add a date",IF(D2402="","Pick a category",IF(J2402="?","Category not on Categories tab",IF(AND(E2402&lt;&gt;"",F2402&lt;&gt;""),"Use In OR Out, not both",IF(AND(E2402="",F2402=""),"Add an amount",""))))))</f>
        <v/>
      </c>
    </row>
    <row r="2403" customFormat="false" ht="15" hidden="false" customHeight="false" outlineLevel="0" collapsed="false">
      <c r="A2403" s="9"/>
      <c r="B2403" s="10"/>
      <c r="C2403" s="10"/>
      <c r="D2403" s="10"/>
      <c r="E2403" s="11"/>
      <c r="F2403" s="11"/>
      <c r="G2403" s="10"/>
      <c r="H2403" s="10"/>
      <c r="I2403" s="10"/>
      <c r="J2403" s="12" t="str">
        <f aca="false">IF(D2403="","",IFERROR(INDEX(Categories!$B$2:$B$38,MATCH(D2403,Categories!$A$2:$A$38,0)),"?"))</f>
        <v/>
      </c>
      <c r="K2403" s="12" t="str">
        <f aca="false">IF(AND(A2403="",D2403="",E2403="",F2403=""),"",IF(A2403="","Add a date",IF(D2403="","Pick a category",IF(J2403="?","Category not on Categories tab",IF(AND(E2403&lt;&gt;"",F2403&lt;&gt;""),"Use In OR Out, not both",IF(AND(E2403="",F2403=""),"Add an amount",""))))))</f>
        <v/>
      </c>
    </row>
    <row r="2404" customFormat="false" ht="15" hidden="false" customHeight="false" outlineLevel="0" collapsed="false">
      <c r="A2404" s="9"/>
      <c r="B2404" s="10"/>
      <c r="C2404" s="10"/>
      <c r="D2404" s="10"/>
      <c r="E2404" s="11"/>
      <c r="F2404" s="11"/>
      <c r="G2404" s="10"/>
      <c r="H2404" s="10"/>
      <c r="I2404" s="10"/>
      <c r="J2404" s="12" t="str">
        <f aca="false">IF(D2404="","",IFERROR(INDEX(Categories!$B$2:$B$38,MATCH(D2404,Categories!$A$2:$A$38,0)),"?"))</f>
        <v/>
      </c>
      <c r="K2404" s="12" t="str">
        <f aca="false">IF(AND(A2404="",D2404="",E2404="",F2404=""),"",IF(A2404="","Add a date",IF(D2404="","Pick a category",IF(J2404="?","Category not on Categories tab",IF(AND(E2404&lt;&gt;"",F2404&lt;&gt;""),"Use In OR Out, not both",IF(AND(E2404="",F2404=""),"Add an amount",""))))))</f>
        <v/>
      </c>
    </row>
    <row r="2405" customFormat="false" ht="15" hidden="false" customHeight="false" outlineLevel="0" collapsed="false">
      <c r="A2405" s="9"/>
      <c r="B2405" s="10"/>
      <c r="C2405" s="10"/>
      <c r="D2405" s="10"/>
      <c r="E2405" s="11"/>
      <c r="F2405" s="11"/>
      <c r="G2405" s="10"/>
      <c r="H2405" s="10"/>
      <c r="I2405" s="10"/>
      <c r="J2405" s="12" t="str">
        <f aca="false">IF(D2405="","",IFERROR(INDEX(Categories!$B$2:$B$38,MATCH(D2405,Categories!$A$2:$A$38,0)),"?"))</f>
        <v/>
      </c>
      <c r="K2405" s="12" t="str">
        <f aca="false">IF(AND(A2405="",D2405="",E2405="",F2405=""),"",IF(A2405="","Add a date",IF(D2405="","Pick a category",IF(J2405="?","Category not on Categories tab",IF(AND(E2405&lt;&gt;"",F2405&lt;&gt;""),"Use In OR Out, not both",IF(AND(E2405="",F2405=""),"Add an amount",""))))))</f>
        <v/>
      </c>
    </row>
    <row r="2406" customFormat="false" ht="15" hidden="false" customHeight="false" outlineLevel="0" collapsed="false">
      <c r="A2406" s="9"/>
      <c r="B2406" s="10"/>
      <c r="C2406" s="10"/>
      <c r="D2406" s="10"/>
      <c r="E2406" s="11"/>
      <c r="F2406" s="11"/>
      <c r="G2406" s="10"/>
      <c r="H2406" s="10"/>
      <c r="I2406" s="10"/>
      <c r="J2406" s="12" t="str">
        <f aca="false">IF(D2406="","",IFERROR(INDEX(Categories!$B$2:$B$38,MATCH(D2406,Categories!$A$2:$A$38,0)),"?"))</f>
        <v/>
      </c>
      <c r="K2406" s="12" t="str">
        <f aca="false">IF(AND(A2406="",D2406="",E2406="",F2406=""),"",IF(A2406="","Add a date",IF(D2406="","Pick a category",IF(J2406="?","Category not on Categories tab",IF(AND(E2406&lt;&gt;"",F2406&lt;&gt;""),"Use In OR Out, not both",IF(AND(E2406="",F2406=""),"Add an amount",""))))))</f>
        <v/>
      </c>
    </row>
    <row r="2407" customFormat="false" ht="15" hidden="false" customHeight="false" outlineLevel="0" collapsed="false">
      <c r="A2407" s="9"/>
      <c r="B2407" s="10"/>
      <c r="C2407" s="10"/>
      <c r="D2407" s="10"/>
      <c r="E2407" s="11"/>
      <c r="F2407" s="11"/>
      <c r="G2407" s="10"/>
      <c r="H2407" s="10"/>
      <c r="I2407" s="10"/>
      <c r="J2407" s="12" t="str">
        <f aca="false">IF(D2407="","",IFERROR(INDEX(Categories!$B$2:$B$38,MATCH(D2407,Categories!$A$2:$A$38,0)),"?"))</f>
        <v/>
      </c>
      <c r="K2407" s="12" t="str">
        <f aca="false">IF(AND(A2407="",D2407="",E2407="",F2407=""),"",IF(A2407="","Add a date",IF(D2407="","Pick a category",IF(J2407="?","Category not on Categories tab",IF(AND(E2407&lt;&gt;"",F2407&lt;&gt;""),"Use In OR Out, not both",IF(AND(E2407="",F2407=""),"Add an amount",""))))))</f>
        <v/>
      </c>
    </row>
    <row r="2408" customFormat="false" ht="15" hidden="false" customHeight="false" outlineLevel="0" collapsed="false">
      <c r="A2408" s="9"/>
      <c r="B2408" s="10"/>
      <c r="C2408" s="10"/>
      <c r="D2408" s="10"/>
      <c r="E2408" s="11"/>
      <c r="F2408" s="11"/>
      <c r="G2408" s="10"/>
      <c r="H2408" s="10"/>
      <c r="I2408" s="10"/>
      <c r="J2408" s="12" t="str">
        <f aca="false">IF(D2408="","",IFERROR(INDEX(Categories!$B$2:$B$38,MATCH(D2408,Categories!$A$2:$A$38,0)),"?"))</f>
        <v/>
      </c>
      <c r="K2408" s="12" t="str">
        <f aca="false">IF(AND(A2408="",D2408="",E2408="",F2408=""),"",IF(A2408="","Add a date",IF(D2408="","Pick a category",IF(J2408="?","Category not on Categories tab",IF(AND(E2408&lt;&gt;"",F2408&lt;&gt;""),"Use In OR Out, not both",IF(AND(E2408="",F2408=""),"Add an amount",""))))))</f>
        <v/>
      </c>
    </row>
    <row r="2409" customFormat="false" ht="15" hidden="false" customHeight="false" outlineLevel="0" collapsed="false">
      <c r="A2409" s="9"/>
      <c r="B2409" s="10"/>
      <c r="C2409" s="10"/>
      <c r="D2409" s="10"/>
      <c r="E2409" s="11"/>
      <c r="F2409" s="11"/>
      <c r="G2409" s="10"/>
      <c r="H2409" s="10"/>
      <c r="I2409" s="10"/>
      <c r="J2409" s="12" t="str">
        <f aca="false">IF(D2409="","",IFERROR(INDEX(Categories!$B$2:$B$38,MATCH(D2409,Categories!$A$2:$A$38,0)),"?"))</f>
        <v/>
      </c>
      <c r="K2409" s="12" t="str">
        <f aca="false">IF(AND(A2409="",D2409="",E2409="",F2409=""),"",IF(A2409="","Add a date",IF(D2409="","Pick a category",IF(J2409="?","Category not on Categories tab",IF(AND(E2409&lt;&gt;"",F2409&lt;&gt;""),"Use In OR Out, not both",IF(AND(E2409="",F2409=""),"Add an amount",""))))))</f>
        <v/>
      </c>
    </row>
    <row r="2410" customFormat="false" ht="15" hidden="false" customHeight="false" outlineLevel="0" collapsed="false">
      <c r="A2410" s="9"/>
      <c r="B2410" s="10"/>
      <c r="C2410" s="10"/>
      <c r="D2410" s="10"/>
      <c r="E2410" s="11"/>
      <c r="F2410" s="11"/>
      <c r="G2410" s="10"/>
      <c r="H2410" s="10"/>
      <c r="I2410" s="10"/>
      <c r="J2410" s="12" t="str">
        <f aca="false">IF(D2410="","",IFERROR(INDEX(Categories!$B$2:$B$38,MATCH(D2410,Categories!$A$2:$A$38,0)),"?"))</f>
        <v/>
      </c>
      <c r="K2410" s="12" t="str">
        <f aca="false">IF(AND(A2410="",D2410="",E2410="",F2410=""),"",IF(A2410="","Add a date",IF(D2410="","Pick a category",IF(J2410="?","Category not on Categories tab",IF(AND(E2410&lt;&gt;"",F2410&lt;&gt;""),"Use In OR Out, not both",IF(AND(E2410="",F2410=""),"Add an amount",""))))))</f>
        <v/>
      </c>
    </row>
    <row r="2411" customFormat="false" ht="15" hidden="false" customHeight="false" outlineLevel="0" collapsed="false">
      <c r="A2411" s="9"/>
      <c r="B2411" s="10"/>
      <c r="C2411" s="10"/>
      <c r="D2411" s="10"/>
      <c r="E2411" s="11"/>
      <c r="F2411" s="11"/>
      <c r="G2411" s="10"/>
      <c r="H2411" s="10"/>
      <c r="I2411" s="10"/>
      <c r="J2411" s="12" t="str">
        <f aca="false">IF(D2411="","",IFERROR(INDEX(Categories!$B$2:$B$38,MATCH(D2411,Categories!$A$2:$A$38,0)),"?"))</f>
        <v/>
      </c>
      <c r="K2411" s="12" t="str">
        <f aca="false">IF(AND(A2411="",D2411="",E2411="",F2411=""),"",IF(A2411="","Add a date",IF(D2411="","Pick a category",IF(J2411="?","Category not on Categories tab",IF(AND(E2411&lt;&gt;"",F2411&lt;&gt;""),"Use In OR Out, not both",IF(AND(E2411="",F2411=""),"Add an amount",""))))))</f>
        <v/>
      </c>
    </row>
    <row r="2412" customFormat="false" ht="15" hidden="false" customHeight="false" outlineLevel="0" collapsed="false">
      <c r="A2412" s="9"/>
      <c r="B2412" s="10"/>
      <c r="C2412" s="10"/>
      <c r="D2412" s="10"/>
      <c r="E2412" s="11"/>
      <c r="F2412" s="11"/>
      <c r="G2412" s="10"/>
      <c r="H2412" s="10"/>
      <c r="I2412" s="10"/>
      <c r="J2412" s="12" t="str">
        <f aca="false">IF(D2412="","",IFERROR(INDEX(Categories!$B$2:$B$38,MATCH(D2412,Categories!$A$2:$A$38,0)),"?"))</f>
        <v/>
      </c>
      <c r="K2412" s="12" t="str">
        <f aca="false">IF(AND(A2412="",D2412="",E2412="",F2412=""),"",IF(A2412="","Add a date",IF(D2412="","Pick a category",IF(J2412="?","Category not on Categories tab",IF(AND(E2412&lt;&gt;"",F2412&lt;&gt;""),"Use In OR Out, not both",IF(AND(E2412="",F2412=""),"Add an amount",""))))))</f>
        <v/>
      </c>
    </row>
    <row r="2413" customFormat="false" ht="15" hidden="false" customHeight="false" outlineLevel="0" collapsed="false">
      <c r="A2413" s="9"/>
      <c r="B2413" s="10"/>
      <c r="C2413" s="10"/>
      <c r="D2413" s="10"/>
      <c r="E2413" s="11"/>
      <c r="F2413" s="11"/>
      <c r="G2413" s="10"/>
      <c r="H2413" s="10"/>
      <c r="I2413" s="10"/>
      <c r="J2413" s="12" t="str">
        <f aca="false">IF(D2413="","",IFERROR(INDEX(Categories!$B$2:$B$38,MATCH(D2413,Categories!$A$2:$A$38,0)),"?"))</f>
        <v/>
      </c>
      <c r="K2413" s="12" t="str">
        <f aca="false">IF(AND(A2413="",D2413="",E2413="",F2413=""),"",IF(A2413="","Add a date",IF(D2413="","Pick a category",IF(J2413="?","Category not on Categories tab",IF(AND(E2413&lt;&gt;"",F2413&lt;&gt;""),"Use In OR Out, not both",IF(AND(E2413="",F2413=""),"Add an amount",""))))))</f>
        <v/>
      </c>
    </row>
    <row r="2414" customFormat="false" ht="15" hidden="false" customHeight="false" outlineLevel="0" collapsed="false">
      <c r="A2414" s="9"/>
      <c r="B2414" s="10"/>
      <c r="C2414" s="10"/>
      <c r="D2414" s="10"/>
      <c r="E2414" s="11"/>
      <c r="F2414" s="11"/>
      <c r="G2414" s="10"/>
      <c r="H2414" s="10"/>
      <c r="I2414" s="10"/>
      <c r="J2414" s="12" t="str">
        <f aca="false">IF(D2414="","",IFERROR(INDEX(Categories!$B$2:$B$38,MATCH(D2414,Categories!$A$2:$A$38,0)),"?"))</f>
        <v/>
      </c>
      <c r="K2414" s="12" t="str">
        <f aca="false">IF(AND(A2414="",D2414="",E2414="",F2414=""),"",IF(A2414="","Add a date",IF(D2414="","Pick a category",IF(J2414="?","Category not on Categories tab",IF(AND(E2414&lt;&gt;"",F2414&lt;&gt;""),"Use In OR Out, not both",IF(AND(E2414="",F2414=""),"Add an amount",""))))))</f>
        <v/>
      </c>
    </row>
    <row r="2415" customFormat="false" ht="15" hidden="false" customHeight="false" outlineLevel="0" collapsed="false">
      <c r="A2415" s="9"/>
      <c r="B2415" s="10"/>
      <c r="C2415" s="10"/>
      <c r="D2415" s="10"/>
      <c r="E2415" s="11"/>
      <c r="F2415" s="11"/>
      <c r="G2415" s="10"/>
      <c r="H2415" s="10"/>
      <c r="I2415" s="10"/>
      <c r="J2415" s="12" t="str">
        <f aca="false">IF(D2415="","",IFERROR(INDEX(Categories!$B$2:$B$38,MATCH(D2415,Categories!$A$2:$A$38,0)),"?"))</f>
        <v/>
      </c>
      <c r="K2415" s="12" t="str">
        <f aca="false">IF(AND(A2415="",D2415="",E2415="",F2415=""),"",IF(A2415="","Add a date",IF(D2415="","Pick a category",IF(J2415="?","Category not on Categories tab",IF(AND(E2415&lt;&gt;"",F2415&lt;&gt;""),"Use In OR Out, not both",IF(AND(E2415="",F2415=""),"Add an amount",""))))))</f>
        <v/>
      </c>
    </row>
    <row r="2416" customFormat="false" ht="15" hidden="false" customHeight="false" outlineLevel="0" collapsed="false">
      <c r="A2416" s="9"/>
      <c r="B2416" s="10"/>
      <c r="C2416" s="10"/>
      <c r="D2416" s="10"/>
      <c r="E2416" s="11"/>
      <c r="F2416" s="11"/>
      <c r="G2416" s="10"/>
      <c r="H2416" s="10"/>
      <c r="I2416" s="10"/>
      <c r="J2416" s="12" t="str">
        <f aca="false">IF(D2416="","",IFERROR(INDEX(Categories!$B$2:$B$38,MATCH(D2416,Categories!$A$2:$A$38,0)),"?"))</f>
        <v/>
      </c>
      <c r="K2416" s="12" t="str">
        <f aca="false">IF(AND(A2416="",D2416="",E2416="",F2416=""),"",IF(A2416="","Add a date",IF(D2416="","Pick a category",IF(J2416="?","Category not on Categories tab",IF(AND(E2416&lt;&gt;"",F2416&lt;&gt;""),"Use In OR Out, not both",IF(AND(E2416="",F2416=""),"Add an amount",""))))))</f>
        <v/>
      </c>
    </row>
    <row r="2417" customFormat="false" ht="15" hidden="false" customHeight="false" outlineLevel="0" collapsed="false">
      <c r="A2417" s="9"/>
      <c r="B2417" s="10"/>
      <c r="C2417" s="10"/>
      <c r="D2417" s="10"/>
      <c r="E2417" s="11"/>
      <c r="F2417" s="11"/>
      <c r="G2417" s="10"/>
      <c r="H2417" s="10"/>
      <c r="I2417" s="10"/>
      <c r="J2417" s="12" t="str">
        <f aca="false">IF(D2417="","",IFERROR(INDEX(Categories!$B$2:$B$38,MATCH(D2417,Categories!$A$2:$A$38,0)),"?"))</f>
        <v/>
      </c>
      <c r="K2417" s="12" t="str">
        <f aca="false">IF(AND(A2417="",D2417="",E2417="",F2417=""),"",IF(A2417="","Add a date",IF(D2417="","Pick a category",IF(J2417="?","Category not on Categories tab",IF(AND(E2417&lt;&gt;"",F2417&lt;&gt;""),"Use In OR Out, not both",IF(AND(E2417="",F2417=""),"Add an amount",""))))))</f>
        <v/>
      </c>
    </row>
    <row r="2418" customFormat="false" ht="15" hidden="false" customHeight="false" outlineLevel="0" collapsed="false">
      <c r="A2418" s="9"/>
      <c r="B2418" s="10"/>
      <c r="C2418" s="10"/>
      <c r="D2418" s="10"/>
      <c r="E2418" s="11"/>
      <c r="F2418" s="11"/>
      <c r="G2418" s="10"/>
      <c r="H2418" s="10"/>
      <c r="I2418" s="10"/>
      <c r="J2418" s="12" t="str">
        <f aca="false">IF(D2418="","",IFERROR(INDEX(Categories!$B$2:$B$38,MATCH(D2418,Categories!$A$2:$A$38,0)),"?"))</f>
        <v/>
      </c>
      <c r="K2418" s="12" t="str">
        <f aca="false">IF(AND(A2418="",D2418="",E2418="",F2418=""),"",IF(A2418="","Add a date",IF(D2418="","Pick a category",IF(J2418="?","Category not on Categories tab",IF(AND(E2418&lt;&gt;"",F2418&lt;&gt;""),"Use In OR Out, not both",IF(AND(E2418="",F2418=""),"Add an amount",""))))))</f>
        <v/>
      </c>
    </row>
    <row r="2419" customFormat="false" ht="15" hidden="false" customHeight="false" outlineLevel="0" collapsed="false">
      <c r="A2419" s="9"/>
      <c r="B2419" s="10"/>
      <c r="C2419" s="10"/>
      <c r="D2419" s="10"/>
      <c r="E2419" s="11"/>
      <c r="F2419" s="11"/>
      <c r="G2419" s="10"/>
      <c r="H2419" s="10"/>
      <c r="I2419" s="10"/>
      <c r="J2419" s="12" t="str">
        <f aca="false">IF(D2419="","",IFERROR(INDEX(Categories!$B$2:$B$38,MATCH(D2419,Categories!$A$2:$A$38,0)),"?"))</f>
        <v/>
      </c>
      <c r="K2419" s="12" t="str">
        <f aca="false">IF(AND(A2419="",D2419="",E2419="",F2419=""),"",IF(A2419="","Add a date",IF(D2419="","Pick a category",IF(J2419="?","Category not on Categories tab",IF(AND(E2419&lt;&gt;"",F2419&lt;&gt;""),"Use In OR Out, not both",IF(AND(E2419="",F2419=""),"Add an amount",""))))))</f>
        <v/>
      </c>
    </row>
    <row r="2420" customFormat="false" ht="15" hidden="false" customHeight="false" outlineLevel="0" collapsed="false">
      <c r="A2420" s="9"/>
      <c r="B2420" s="10"/>
      <c r="C2420" s="10"/>
      <c r="D2420" s="10"/>
      <c r="E2420" s="11"/>
      <c r="F2420" s="11"/>
      <c r="G2420" s="10"/>
      <c r="H2420" s="10"/>
      <c r="I2420" s="10"/>
      <c r="J2420" s="12" t="str">
        <f aca="false">IF(D2420="","",IFERROR(INDEX(Categories!$B$2:$B$38,MATCH(D2420,Categories!$A$2:$A$38,0)),"?"))</f>
        <v/>
      </c>
      <c r="K2420" s="12" t="str">
        <f aca="false">IF(AND(A2420="",D2420="",E2420="",F2420=""),"",IF(A2420="","Add a date",IF(D2420="","Pick a category",IF(J2420="?","Category not on Categories tab",IF(AND(E2420&lt;&gt;"",F2420&lt;&gt;""),"Use In OR Out, not both",IF(AND(E2420="",F2420=""),"Add an amount",""))))))</f>
        <v/>
      </c>
    </row>
    <row r="2421" customFormat="false" ht="15" hidden="false" customHeight="false" outlineLevel="0" collapsed="false">
      <c r="A2421" s="9"/>
      <c r="B2421" s="10"/>
      <c r="C2421" s="10"/>
      <c r="D2421" s="10"/>
      <c r="E2421" s="11"/>
      <c r="F2421" s="11"/>
      <c r="G2421" s="10"/>
      <c r="H2421" s="10"/>
      <c r="I2421" s="10"/>
      <c r="J2421" s="12" t="str">
        <f aca="false">IF(D2421="","",IFERROR(INDEX(Categories!$B$2:$B$38,MATCH(D2421,Categories!$A$2:$A$38,0)),"?"))</f>
        <v/>
      </c>
      <c r="K2421" s="12" t="str">
        <f aca="false">IF(AND(A2421="",D2421="",E2421="",F2421=""),"",IF(A2421="","Add a date",IF(D2421="","Pick a category",IF(J2421="?","Category not on Categories tab",IF(AND(E2421&lt;&gt;"",F2421&lt;&gt;""),"Use In OR Out, not both",IF(AND(E2421="",F2421=""),"Add an amount",""))))))</f>
        <v/>
      </c>
    </row>
    <row r="2422" customFormat="false" ht="15" hidden="false" customHeight="false" outlineLevel="0" collapsed="false">
      <c r="A2422" s="9"/>
      <c r="B2422" s="10"/>
      <c r="C2422" s="10"/>
      <c r="D2422" s="10"/>
      <c r="E2422" s="11"/>
      <c r="F2422" s="11"/>
      <c r="G2422" s="10"/>
      <c r="H2422" s="10"/>
      <c r="I2422" s="10"/>
      <c r="J2422" s="12" t="str">
        <f aca="false">IF(D2422="","",IFERROR(INDEX(Categories!$B$2:$B$38,MATCH(D2422,Categories!$A$2:$A$38,0)),"?"))</f>
        <v/>
      </c>
      <c r="K2422" s="12" t="str">
        <f aca="false">IF(AND(A2422="",D2422="",E2422="",F2422=""),"",IF(A2422="","Add a date",IF(D2422="","Pick a category",IF(J2422="?","Category not on Categories tab",IF(AND(E2422&lt;&gt;"",F2422&lt;&gt;""),"Use In OR Out, not both",IF(AND(E2422="",F2422=""),"Add an amount",""))))))</f>
        <v/>
      </c>
    </row>
    <row r="2423" customFormat="false" ht="15" hidden="false" customHeight="false" outlineLevel="0" collapsed="false">
      <c r="A2423" s="9"/>
      <c r="B2423" s="10"/>
      <c r="C2423" s="10"/>
      <c r="D2423" s="10"/>
      <c r="E2423" s="11"/>
      <c r="F2423" s="11"/>
      <c r="G2423" s="10"/>
      <c r="H2423" s="10"/>
      <c r="I2423" s="10"/>
      <c r="J2423" s="12" t="str">
        <f aca="false">IF(D2423="","",IFERROR(INDEX(Categories!$B$2:$B$38,MATCH(D2423,Categories!$A$2:$A$38,0)),"?"))</f>
        <v/>
      </c>
      <c r="K2423" s="12" t="str">
        <f aca="false">IF(AND(A2423="",D2423="",E2423="",F2423=""),"",IF(A2423="","Add a date",IF(D2423="","Pick a category",IF(J2423="?","Category not on Categories tab",IF(AND(E2423&lt;&gt;"",F2423&lt;&gt;""),"Use In OR Out, not both",IF(AND(E2423="",F2423=""),"Add an amount",""))))))</f>
        <v/>
      </c>
    </row>
    <row r="2424" customFormat="false" ht="15" hidden="false" customHeight="false" outlineLevel="0" collapsed="false">
      <c r="A2424" s="9"/>
      <c r="B2424" s="10"/>
      <c r="C2424" s="10"/>
      <c r="D2424" s="10"/>
      <c r="E2424" s="11"/>
      <c r="F2424" s="11"/>
      <c r="G2424" s="10"/>
      <c r="H2424" s="10"/>
      <c r="I2424" s="10"/>
      <c r="J2424" s="12" t="str">
        <f aca="false">IF(D2424="","",IFERROR(INDEX(Categories!$B$2:$B$38,MATCH(D2424,Categories!$A$2:$A$38,0)),"?"))</f>
        <v/>
      </c>
      <c r="K2424" s="12" t="str">
        <f aca="false">IF(AND(A2424="",D2424="",E2424="",F2424=""),"",IF(A2424="","Add a date",IF(D2424="","Pick a category",IF(J2424="?","Category not on Categories tab",IF(AND(E2424&lt;&gt;"",F2424&lt;&gt;""),"Use In OR Out, not both",IF(AND(E2424="",F2424=""),"Add an amount",""))))))</f>
        <v/>
      </c>
    </row>
    <row r="2425" customFormat="false" ht="15" hidden="false" customHeight="false" outlineLevel="0" collapsed="false">
      <c r="A2425" s="9"/>
      <c r="B2425" s="10"/>
      <c r="C2425" s="10"/>
      <c r="D2425" s="10"/>
      <c r="E2425" s="11"/>
      <c r="F2425" s="11"/>
      <c r="G2425" s="10"/>
      <c r="H2425" s="10"/>
      <c r="I2425" s="10"/>
      <c r="J2425" s="12" t="str">
        <f aca="false">IF(D2425="","",IFERROR(INDEX(Categories!$B$2:$B$38,MATCH(D2425,Categories!$A$2:$A$38,0)),"?"))</f>
        <v/>
      </c>
      <c r="K2425" s="12" t="str">
        <f aca="false">IF(AND(A2425="",D2425="",E2425="",F2425=""),"",IF(A2425="","Add a date",IF(D2425="","Pick a category",IF(J2425="?","Category not on Categories tab",IF(AND(E2425&lt;&gt;"",F2425&lt;&gt;""),"Use In OR Out, not both",IF(AND(E2425="",F2425=""),"Add an amount",""))))))</f>
        <v/>
      </c>
    </row>
    <row r="2426" customFormat="false" ht="15" hidden="false" customHeight="false" outlineLevel="0" collapsed="false">
      <c r="A2426" s="9"/>
      <c r="B2426" s="10"/>
      <c r="C2426" s="10"/>
      <c r="D2426" s="10"/>
      <c r="E2426" s="11"/>
      <c r="F2426" s="11"/>
      <c r="G2426" s="10"/>
      <c r="H2426" s="10"/>
      <c r="I2426" s="10"/>
      <c r="J2426" s="12" t="str">
        <f aca="false">IF(D2426="","",IFERROR(INDEX(Categories!$B$2:$B$38,MATCH(D2426,Categories!$A$2:$A$38,0)),"?"))</f>
        <v/>
      </c>
      <c r="K2426" s="12" t="str">
        <f aca="false">IF(AND(A2426="",D2426="",E2426="",F2426=""),"",IF(A2426="","Add a date",IF(D2426="","Pick a category",IF(J2426="?","Category not on Categories tab",IF(AND(E2426&lt;&gt;"",F2426&lt;&gt;""),"Use In OR Out, not both",IF(AND(E2426="",F2426=""),"Add an amount",""))))))</f>
        <v/>
      </c>
    </row>
    <row r="2427" customFormat="false" ht="15" hidden="false" customHeight="false" outlineLevel="0" collapsed="false">
      <c r="A2427" s="9"/>
      <c r="B2427" s="10"/>
      <c r="C2427" s="10"/>
      <c r="D2427" s="10"/>
      <c r="E2427" s="11"/>
      <c r="F2427" s="11"/>
      <c r="G2427" s="10"/>
      <c r="H2427" s="10"/>
      <c r="I2427" s="10"/>
      <c r="J2427" s="12" t="str">
        <f aca="false">IF(D2427="","",IFERROR(INDEX(Categories!$B$2:$B$38,MATCH(D2427,Categories!$A$2:$A$38,0)),"?"))</f>
        <v/>
      </c>
      <c r="K2427" s="12" t="str">
        <f aca="false">IF(AND(A2427="",D2427="",E2427="",F2427=""),"",IF(A2427="","Add a date",IF(D2427="","Pick a category",IF(J2427="?","Category not on Categories tab",IF(AND(E2427&lt;&gt;"",F2427&lt;&gt;""),"Use In OR Out, not both",IF(AND(E2427="",F2427=""),"Add an amount",""))))))</f>
        <v/>
      </c>
    </row>
    <row r="2428" customFormat="false" ht="15" hidden="false" customHeight="false" outlineLevel="0" collapsed="false">
      <c r="A2428" s="9"/>
      <c r="B2428" s="10"/>
      <c r="C2428" s="10"/>
      <c r="D2428" s="10"/>
      <c r="E2428" s="11"/>
      <c r="F2428" s="11"/>
      <c r="G2428" s="10"/>
      <c r="H2428" s="10"/>
      <c r="I2428" s="10"/>
      <c r="J2428" s="12" t="str">
        <f aca="false">IF(D2428="","",IFERROR(INDEX(Categories!$B$2:$B$38,MATCH(D2428,Categories!$A$2:$A$38,0)),"?"))</f>
        <v/>
      </c>
      <c r="K2428" s="12" t="str">
        <f aca="false">IF(AND(A2428="",D2428="",E2428="",F2428=""),"",IF(A2428="","Add a date",IF(D2428="","Pick a category",IF(J2428="?","Category not on Categories tab",IF(AND(E2428&lt;&gt;"",F2428&lt;&gt;""),"Use In OR Out, not both",IF(AND(E2428="",F2428=""),"Add an amount",""))))))</f>
        <v/>
      </c>
    </row>
    <row r="2429" customFormat="false" ht="15" hidden="false" customHeight="false" outlineLevel="0" collapsed="false">
      <c r="A2429" s="9"/>
      <c r="B2429" s="10"/>
      <c r="C2429" s="10"/>
      <c r="D2429" s="10"/>
      <c r="E2429" s="11"/>
      <c r="F2429" s="11"/>
      <c r="G2429" s="10"/>
      <c r="H2429" s="10"/>
      <c r="I2429" s="10"/>
      <c r="J2429" s="12" t="str">
        <f aca="false">IF(D2429="","",IFERROR(INDEX(Categories!$B$2:$B$38,MATCH(D2429,Categories!$A$2:$A$38,0)),"?"))</f>
        <v/>
      </c>
      <c r="K2429" s="12" t="str">
        <f aca="false">IF(AND(A2429="",D2429="",E2429="",F2429=""),"",IF(A2429="","Add a date",IF(D2429="","Pick a category",IF(J2429="?","Category not on Categories tab",IF(AND(E2429&lt;&gt;"",F2429&lt;&gt;""),"Use In OR Out, not both",IF(AND(E2429="",F2429=""),"Add an amount",""))))))</f>
        <v/>
      </c>
    </row>
    <row r="2430" customFormat="false" ht="15" hidden="false" customHeight="false" outlineLevel="0" collapsed="false">
      <c r="A2430" s="9"/>
      <c r="B2430" s="10"/>
      <c r="C2430" s="10"/>
      <c r="D2430" s="10"/>
      <c r="E2430" s="11"/>
      <c r="F2430" s="11"/>
      <c r="G2430" s="10"/>
      <c r="H2430" s="10"/>
      <c r="I2430" s="10"/>
      <c r="J2430" s="12" t="str">
        <f aca="false">IF(D2430="","",IFERROR(INDEX(Categories!$B$2:$B$38,MATCH(D2430,Categories!$A$2:$A$38,0)),"?"))</f>
        <v/>
      </c>
      <c r="K2430" s="12" t="str">
        <f aca="false">IF(AND(A2430="",D2430="",E2430="",F2430=""),"",IF(A2430="","Add a date",IF(D2430="","Pick a category",IF(J2430="?","Category not on Categories tab",IF(AND(E2430&lt;&gt;"",F2430&lt;&gt;""),"Use In OR Out, not both",IF(AND(E2430="",F2430=""),"Add an amount",""))))))</f>
        <v/>
      </c>
    </row>
    <row r="2431" customFormat="false" ht="15" hidden="false" customHeight="false" outlineLevel="0" collapsed="false">
      <c r="A2431" s="9"/>
      <c r="B2431" s="10"/>
      <c r="C2431" s="10"/>
      <c r="D2431" s="10"/>
      <c r="E2431" s="11"/>
      <c r="F2431" s="11"/>
      <c r="G2431" s="10"/>
      <c r="H2431" s="10"/>
      <c r="I2431" s="10"/>
      <c r="J2431" s="12" t="str">
        <f aca="false">IF(D2431="","",IFERROR(INDEX(Categories!$B$2:$B$38,MATCH(D2431,Categories!$A$2:$A$38,0)),"?"))</f>
        <v/>
      </c>
      <c r="K2431" s="12" t="str">
        <f aca="false">IF(AND(A2431="",D2431="",E2431="",F2431=""),"",IF(A2431="","Add a date",IF(D2431="","Pick a category",IF(J2431="?","Category not on Categories tab",IF(AND(E2431&lt;&gt;"",F2431&lt;&gt;""),"Use In OR Out, not both",IF(AND(E2431="",F2431=""),"Add an amount",""))))))</f>
        <v/>
      </c>
    </row>
    <row r="2432" customFormat="false" ht="15" hidden="false" customHeight="false" outlineLevel="0" collapsed="false">
      <c r="A2432" s="9"/>
      <c r="B2432" s="10"/>
      <c r="C2432" s="10"/>
      <c r="D2432" s="10"/>
      <c r="E2432" s="11"/>
      <c r="F2432" s="11"/>
      <c r="G2432" s="10"/>
      <c r="H2432" s="10"/>
      <c r="I2432" s="10"/>
      <c r="J2432" s="12" t="str">
        <f aca="false">IF(D2432="","",IFERROR(INDEX(Categories!$B$2:$B$38,MATCH(D2432,Categories!$A$2:$A$38,0)),"?"))</f>
        <v/>
      </c>
      <c r="K2432" s="12" t="str">
        <f aca="false">IF(AND(A2432="",D2432="",E2432="",F2432=""),"",IF(A2432="","Add a date",IF(D2432="","Pick a category",IF(J2432="?","Category not on Categories tab",IF(AND(E2432&lt;&gt;"",F2432&lt;&gt;""),"Use In OR Out, not both",IF(AND(E2432="",F2432=""),"Add an amount",""))))))</f>
        <v/>
      </c>
    </row>
    <row r="2433" customFormat="false" ht="15" hidden="false" customHeight="false" outlineLevel="0" collapsed="false">
      <c r="A2433" s="9"/>
      <c r="B2433" s="10"/>
      <c r="C2433" s="10"/>
      <c r="D2433" s="10"/>
      <c r="E2433" s="11"/>
      <c r="F2433" s="11"/>
      <c r="G2433" s="10"/>
      <c r="H2433" s="10"/>
      <c r="I2433" s="10"/>
      <c r="J2433" s="12" t="str">
        <f aca="false">IF(D2433="","",IFERROR(INDEX(Categories!$B$2:$B$38,MATCH(D2433,Categories!$A$2:$A$38,0)),"?"))</f>
        <v/>
      </c>
      <c r="K2433" s="12" t="str">
        <f aca="false">IF(AND(A2433="",D2433="",E2433="",F2433=""),"",IF(A2433="","Add a date",IF(D2433="","Pick a category",IF(J2433="?","Category not on Categories tab",IF(AND(E2433&lt;&gt;"",F2433&lt;&gt;""),"Use In OR Out, not both",IF(AND(E2433="",F2433=""),"Add an amount",""))))))</f>
        <v/>
      </c>
    </row>
    <row r="2434" customFormat="false" ht="15" hidden="false" customHeight="false" outlineLevel="0" collapsed="false">
      <c r="A2434" s="9"/>
      <c r="B2434" s="10"/>
      <c r="C2434" s="10"/>
      <c r="D2434" s="10"/>
      <c r="E2434" s="11"/>
      <c r="F2434" s="11"/>
      <c r="G2434" s="10"/>
      <c r="H2434" s="10"/>
      <c r="I2434" s="10"/>
      <c r="J2434" s="12" t="str">
        <f aca="false">IF(D2434="","",IFERROR(INDEX(Categories!$B$2:$B$38,MATCH(D2434,Categories!$A$2:$A$38,0)),"?"))</f>
        <v/>
      </c>
      <c r="K2434" s="12" t="str">
        <f aca="false">IF(AND(A2434="",D2434="",E2434="",F2434=""),"",IF(A2434="","Add a date",IF(D2434="","Pick a category",IF(J2434="?","Category not on Categories tab",IF(AND(E2434&lt;&gt;"",F2434&lt;&gt;""),"Use In OR Out, not both",IF(AND(E2434="",F2434=""),"Add an amount",""))))))</f>
        <v/>
      </c>
    </row>
    <row r="2435" customFormat="false" ht="15" hidden="false" customHeight="false" outlineLevel="0" collapsed="false">
      <c r="A2435" s="9"/>
      <c r="B2435" s="10"/>
      <c r="C2435" s="10"/>
      <c r="D2435" s="10"/>
      <c r="E2435" s="11"/>
      <c r="F2435" s="11"/>
      <c r="G2435" s="10"/>
      <c r="H2435" s="10"/>
      <c r="I2435" s="10"/>
      <c r="J2435" s="12" t="str">
        <f aca="false">IF(D2435="","",IFERROR(INDEX(Categories!$B$2:$B$38,MATCH(D2435,Categories!$A$2:$A$38,0)),"?"))</f>
        <v/>
      </c>
      <c r="K2435" s="12" t="str">
        <f aca="false">IF(AND(A2435="",D2435="",E2435="",F2435=""),"",IF(A2435="","Add a date",IF(D2435="","Pick a category",IF(J2435="?","Category not on Categories tab",IF(AND(E2435&lt;&gt;"",F2435&lt;&gt;""),"Use In OR Out, not both",IF(AND(E2435="",F2435=""),"Add an amount",""))))))</f>
        <v/>
      </c>
    </row>
    <row r="2436" customFormat="false" ht="15" hidden="false" customHeight="false" outlineLevel="0" collapsed="false">
      <c r="A2436" s="9"/>
      <c r="B2436" s="10"/>
      <c r="C2436" s="10"/>
      <c r="D2436" s="10"/>
      <c r="E2436" s="11"/>
      <c r="F2436" s="11"/>
      <c r="G2436" s="10"/>
      <c r="H2436" s="10"/>
      <c r="I2436" s="10"/>
      <c r="J2436" s="12" t="str">
        <f aca="false">IF(D2436="","",IFERROR(INDEX(Categories!$B$2:$B$38,MATCH(D2436,Categories!$A$2:$A$38,0)),"?"))</f>
        <v/>
      </c>
      <c r="K2436" s="12" t="str">
        <f aca="false">IF(AND(A2436="",D2436="",E2436="",F2436=""),"",IF(A2436="","Add a date",IF(D2436="","Pick a category",IF(J2436="?","Category not on Categories tab",IF(AND(E2436&lt;&gt;"",F2436&lt;&gt;""),"Use In OR Out, not both",IF(AND(E2436="",F2436=""),"Add an amount",""))))))</f>
        <v/>
      </c>
    </row>
    <row r="2437" customFormat="false" ht="15" hidden="false" customHeight="false" outlineLevel="0" collapsed="false">
      <c r="A2437" s="9"/>
      <c r="B2437" s="10"/>
      <c r="C2437" s="10"/>
      <c r="D2437" s="10"/>
      <c r="E2437" s="11"/>
      <c r="F2437" s="11"/>
      <c r="G2437" s="10"/>
      <c r="H2437" s="10"/>
      <c r="I2437" s="10"/>
      <c r="J2437" s="12" t="str">
        <f aca="false">IF(D2437="","",IFERROR(INDEX(Categories!$B$2:$B$38,MATCH(D2437,Categories!$A$2:$A$38,0)),"?"))</f>
        <v/>
      </c>
      <c r="K2437" s="12" t="str">
        <f aca="false">IF(AND(A2437="",D2437="",E2437="",F2437=""),"",IF(A2437="","Add a date",IF(D2437="","Pick a category",IF(J2437="?","Category not on Categories tab",IF(AND(E2437&lt;&gt;"",F2437&lt;&gt;""),"Use In OR Out, not both",IF(AND(E2437="",F2437=""),"Add an amount",""))))))</f>
        <v/>
      </c>
    </row>
    <row r="2438" customFormat="false" ht="15" hidden="false" customHeight="false" outlineLevel="0" collapsed="false">
      <c r="A2438" s="9"/>
      <c r="B2438" s="10"/>
      <c r="C2438" s="10"/>
      <c r="D2438" s="10"/>
      <c r="E2438" s="11"/>
      <c r="F2438" s="11"/>
      <c r="G2438" s="10"/>
      <c r="H2438" s="10"/>
      <c r="I2438" s="10"/>
      <c r="J2438" s="12" t="str">
        <f aca="false">IF(D2438="","",IFERROR(INDEX(Categories!$B$2:$B$38,MATCH(D2438,Categories!$A$2:$A$38,0)),"?"))</f>
        <v/>
      </c>
      <c r="K2438" s="12" t="str">
        <f aca="false">IF(AND(A2438="",D2438="",E2438="",F2438=""),"",IF(A2438="","Add a date",IF(D2438="","Pick a category",IF(J2438="?","Category not on Categories tab",IF(AND(E2438&lt;&gt;"",F2438&lt;&gt;""),"Use In OR Out, not both",IF(AND(E2438="",F2438=""),"Add an amount",""))))))</f>
        <v/>
      </c>
    </row>
    <row r="2439" customFormat="false" ht="15" hidden="false" customHeight="false" outlineLevel="0" collapsed="false">
      <c r="A2439" s="9"/>
      <c r="B2439" s="10"/>
      <c r="C2439" s="10"/>
      <c r="D2439" s="10"/>
      <c r="E2439" s="11"/>
      <c r="F2439" s="11"/>
      <c r="G2439" s="10"/>
      <c r="H2439" s="10"/>
      <c r="I2439" s="10"/>
      <c r="J2439" s="12" t="str">
        <f aca="false">IF(D2439="","",IFERROR(INDEX(Categories!$B$2:$B$38,MATCH(D2439,Categories!$A$2:$A$38,0)),"?"))</f>
        <v/>
      </c>
      <c r="K2439" s="12" t="str">
        <f aca="false">IF(AND(A2439="",D2439="",E2439="",F2439=""),"",IF(A2439="","Add a date",IF(D2439="","Pick a category",IF(J2439="?","Category not on Categories tab",IF(AND(E2439&lt;&gt;"",F2439&lt;&gt;""),"Use In OR Out, not both",IF(AND(E2439="",F2439=""),"Add an amount",""))))))</f>
        <v/>
      </c>
    </row>
    <row r="2440" customFormat="false" ht="15" hidden="false" customHeight="false" outlineLevel="0" collapsed="false">
      <c r="A2440" s="9"/>
      <c r="B2440" s="10"/>
      <c r="C2440" s="10"/>
      <c r="D2440" s="10"/>
      <c r="E2440" s="11"/>
      <c r="F2440" s="11"/>
      <c r="G2440" s="10"/>
      <c r="H2440" s="10"/>
      <c r="I2440" s="10"/>
      <c r="J2440" s="12" t="str">
        <f aca="false">IF(D2440="","",IFERROR(INDEX(Categories!$B$2:$B$38,MATCH(D2440,Categories!$A$2:$A$38,0)),"?"))</f>
        <v/>
      </c>
      <c r="K2440" s="12" t="str">
        <f aca="false">IF(AND(A2440="",D2440="",E2440="",F2440=""),"",IF(A2440="","Add a date",IF(D2440="","Pick a category",IF(J2440="?","Category not on Categories tab",IF(AND(E2440&lt;&gt;"",F2440&lt;&gt;""),"Use In OR Out, not both",IF(AND(E2440="",F2440=""),"Add an amount",""))))))</f>
        <v/>
      </c>
    </row>
    <row r="2441" customFormat="false" ht="15" hidden="false" customHeight="false" outlineLevel="0" collapsed="false">
      <c r="A2441" s="9"/>
      <c r="B2441" s="10"/>
      <c r="C2441" s="10"/>
      <c r="D2441" s="10"/>
      <c r="E2441" s="11"/>
      <c r="F2441" s="11"/>
      <c r="G2441" s="10"/>
      <c r="H2441" s="10"/>
      <c r="I2441" s="10"/>
      <c r="J2441" s="12" t="str">
        <f aca="false">IF(D2441="","",IFERROR(INDEX(Categories!$B$2:$B$38,MATCH(D2441,Categories!$A$2:$A$38,0)),"?"))</f>
        <v/>
      </c>
      <c r="K2441" s="12" t="str">
        <f aca="false">IF(AND(A2441="",D2441="",E2441="",F2441=""),"",IF(A2441="","Add a date",IF(D2441="","Pick a category",IF(J2441="?","Category not on Categories tab",IF(AND(E2441&lt;&gt;"",F2441&lt;&gt;""),"Use In OR Out, not both",IF(AND(E2441="",F2441=""),"Add an amount",""))))))</f>
        <v/>
      </c>
    </row>
    <row r="2442" customFormat="false" ht="15" hidden="false" customHeight="false" outlineLevel="0" collapsed="false">
      <c r="A2442" s="9"/>
      <c r="B2442" s="10"/>
      <c r="C2442" s="10"/>
      <c r="D2442" s="10"/>
      <c r="E2442" s="11"/>
      <c r="F2442" s="11"/>
      <c r="G2442" s="10"/>
      <c r="H2442" s="10"/>
      <c r="I2442" s="10"/>
      <c r="J2442" s="12" t="str">
        <f aca="false">IF(D2442="","",IFERROR(INDEX(Categories!$B$2:$B$38,MATCH(D2442,Categories!$A$2:$A$38,0)),"?"))</f>
        <v/>
      </c>
      <c r="K2442" s="12" t="str">
        <f aca="false">IF(AND(A2442="",D2442="",E2442="",F2442=""),"",IF(A2442="","Add a date",IF(D2442="","Pick a category",IF(J2442="?","Category not on Categories tab",IF(AND(E2442&lt;&gt;"",F2442&lt;&gt;""),"Use In OR Out, not both",IF(AND(E2442="",F2442=""),"Add an amount",""))))))</f>
        <v/>
      </c>
    </row>
    <row r="2443" customFormat="false" ht="15" hidden="false" customHeight="false" outlineLevel="0" collapsed="false">
      <c r="A2443" s="9"/>
      <c r="B2443" s="10"/>
      <c r="C2443" s="10"/>
      <c r="D2443" s="10"/>
      <c r="E2443" s="11"/>
      <c r="F2443" s="11"/>
      <c r="G2443" s="10"/>
      <c r="H2443" s="10"/>
      <c r="I2443" s="10"/>
      <c r="J2443" s="12" t="str">
        <f aca="false">IF(D2443="","",IFERROR(INDEX(Categories!$B$2:$B$38,MATCH(D2443,Categories!$A$2:$A$38,0)),"?"))</f>
        <v/>
      </c>
      <c r="K2443" s="12" t="str">
        <f aca="false">IF(AND(A2443="",D2443="",E2443="",F2443=""),"",IF(A2443="","Add a date",IF(D2443="","Pick a category",IF(J2443="?","Category not on Categories tab",IF(AND(E2443&lt;&gt;"",F2443&lt;&gt;""),"Use In OR Out, not both",IF(AND(E2443="",F2443=""),"Add an amount",""))))))</f>
        <v/>
      </c>
    </row>
    <row r="2444" customFormat="false" ht="15" hidden="false" customHeight="false" outlineLevel="0" collapsed="false">
      <c r="A2444" s="9"/>
      <c r="B2444" s="10"/>
      <c r="C2444" s="10"/>
      <c r="D2444" s="10"/>
      <c r="E2444" s="11"/>
      <c r="F2444" s="11"/>
      <c r="G2444" s="10"/>
      <c r="H2444" s="10"/>
      <c r="I2444" s="10"/>
      <c r="J2444" s="12" t="str">
        <f aca="false">IF(D2444="","",IFERROR(INDEX(Categories!$B$2:$B$38,MATCH(D2444,Categories!$A$2:$A$38,0)),"?"))</f>
        <v/>
      </c>
      <c r="K2444" s="12" t="str">
        <f aca="false">IF(AND(A2444="",D2444="",E2444="",F2444=""),"",IF(A2444="","Add a date",IF(D2444="","Pick a category",IF(J2444="?","Category not on Categories tab",IF(AND(E2444&lt;&gt;"",F2444&lt;&gt;""),"Use In OR Out, not both",IF(AND(E2444="",F2444=""),"Add an amount",""))))))</f>
        <v/>
      </c>
    </row>
    <row r="2445" customFormat="false" ht="15" hidden="false" customHeight="false" outlineLevel="0" collapsed="false">
      <c r="A2445" s="9"/>
      <c r="B2445" s="10"/>
      <c r="C2445" s="10"/>
      <c r="D2445" s="10"/>
      <c r="E2445" s="11"/>
      <c r="F2445" s="11"/>
      <c r="G2445" s="10"/>
      <c r="H2445" s="10"/>
      <c r="I2445" s="10"/>
      <c r="J2445" s="12" t="str">
        <f aca="false">IF(D2445="","",IFERROR(INDEX(Categories!$B$2:$B$38,MATCH(D2445,Categories!$A$2:$A$38,0)),"?"))</f>
        <v/>
      </c>
      <c r="K2445" s="12" t="str">
        <f aca="false">IF(AND(A2445="",D2445="",E2445="",F2445=""),"",IF(A2445="","Add a date",IF(D2445="","Pick a category",IF(J2445="?","Category not on Categories tab",IF(AND(E2445&lt;&gt;"",F2445&lt;&gt;""),"Use In OR Out, not both",IF(AND(E2445="",F2445=""),"Add an amount",""))))))</f>
        <v/>
      </c>
    </row>
    <row r="2446" customFormat="false" ht="15" hidden="false" customHeight="false" outlineLevel="0" collapsed="false">
      <c r="A2446" s="9"/>
      <c r="B2446" s="10"/>
      <c r="C2446" s="10"/>
      <c r="D2446" s="10"/>
      <c r="E2446" s="11"/>
      <c r="F2446" s="11"/>
      <c r="G2446" s="10"/>
      <c r="H2446" s="10"/>
      <c r="I2446" s="10"/>
      <c r="J2446" s="12" t="str">
        <f aca="false">IF(D2446="","",IFERROR(INDEX(Categories!$B$2:$B$38,MATCH(D2446,Categories!$A$2:$A$38,0)),"?"))</f>
        <v/>
      </c>
      <c r="K2446" s="12" t="str">
        <f aca="false">IF(AND(A2446="",D2446="",E2446="",F2446=""),"",IF(A2446="","Add a date",IF(D2446="","Pick a category",IF(J2446="?","Category not on Categories tab",IF(AND(E2446&lt;&gt;"",F2446&lt;&gt;""),"Use In OR Out, not both",IF(AND(E2446="",F2446=""),"Add an amount",""))))))</f>
        <v/>
      </c>
    </row>
    <row r="2447" customFormat="false" ht="15" hidden="false" customHeight="false" outlineLevel="0" collapsed="false">
      <c r="A2447" s="9"/>
      <c r="B2447" s="10"/>
      <c r="C2447" s="10"/>
      <c r="D2447" s="10"/>
      <c r="E2447" s="11"/>
      <c r="F2447" s="11"/>
      <c r="G2447" s="10"/>
      <c r="H2447" s="10"/>
      <c r="I2447" s="10"/>
      <c r="J2447" s="12" t="str">
        <f aca="false">IF(D2447="","",IFERROR(INDEX(Categories!$B$2:$B$38,MATCH(D2447,Categories!$A$2:$A$38,0)),"?"))</f>
        <v/>
      </c>
      <c r="K2447" s="12" t="str">
        <f aca="false">IF(AND(A2447="",D2447="",E2447="",F2447=""),"",IF(A2447="","Add a date",IF(D2447="","Pick a category",IF(J2447="?","Category not on Categories tab",IF(AND(E2447&lt;&gt;"",F2447&lt;&gt;""),"Use In OR Out, not both",IF(AND(E2447="",F2447=""),"Add an amount",""))))))</f>
        <v/>
      </c>
    </row>
    <row r="2448" customFormat="false" ht="15" hidden="false" customHeight="false" outlineLevel="0" collapsed="false">
      <c r="A2448" s="9"/>
      <c r="B2448" s="10"/>
      <c r="C2448" s="10"/>
      <c r="D2448" s="10"/>
      <c r="E2448" s="11"/>
      <c r="F2448" s="11"/>
      <c r="G2448" s="10"/>
      <c r="H2448" s="10"/>
      <c r="I2448" s="10"/>
      <c r="J2448" s="12" t="str">
        <f aca="false">IF(D2448="","",IFERROR(INDEX(Categories!$B$2:$B$38,MATCH(D2448,Categories!$A$2:$A$38,0)),"?"))</f>
        <v/>
      </c>
      <c r="K2448" s="12" t="str">
        <f aca="false">IF(AND(A2448="",D2448="",E2448="",F2448=""),"",IF(A2448="","Add a date",IF(D2448="","Pick a category",IF(J2448="?","Category not on Categories tab",IF(AND(E2448&lt;&gt;"",F2448&lt;&gt;""),"Use In OR Out, not both",IF(AND(E2448="",F2448=""),"Add an amount",""))))))</f>
        <v/>
      </c>
    </row>
    <row r="2449" customFormat="false" ht="15" hidden="false" customHeight="false" outlineLevel="0" collapsed="false">
      <c r="A2449" s="9"/>
      <c r="B2449" s="10"/>
      <c r="C2449" s="10"/>
      <c r="D2449" s="10"/>
      <c r="E2449" s="11"/>
      <c r="F2449" s="11"/>
      <c r="G2449" s="10"/>
      <c r="H2449" s="10"/>
      <c r="I2449" s="10"/>
      <c r="J2449" s="12" t="str">
        <f aca="false">IF(D2449="","",IFERROR(INDEX(Categories!$B$2:$B$38,MATCH(D2449,Categories!$A$2:$A$38,0)),"?"))</f>
        <v/>
      </c>
      <c r="K2449" s="12" t="str">
        <f aca="false">IF(AND(A2449="",D2449="",E2449="",F2449=""),"",IF(A2449="","Add a date",IF(D2449="","Pick a category",IF(J2449="?","Category not on Categories tab",IF(AND(E2449&lt;&gt;"",F2449&lt;&gt;""),"Use In OR Out, not both",IF(AND(E2449="",F2449=""),"Add an amount",""))))))</f>
        <v/>
      </c>
    </row>
    <row r="2450" customFormat="false" ht="15" hidden="false" customHeight="false" outlineLevel="0" collapsed="false">
      <c r="A2450" s="9"/>
      <c r="B2450" s="10"/>
      <c r="C2450" s="10"/>
      <c r="D2450" s="10"/>
      <c r="E2450" s="11"/>
      <c r="F2450" s="11"/>
      <c r="G2450" s="10"/>
      <c r="H2450" s="10"/>
      <c r="I2450" s="10"/>
      <c r="J2450" s="12" t="str">
        <f aca="false">IF(D2450="","",IFERROR(INDEX(Categories!$B$2:$B$38,MATCH(D2450,Categories!$A$2:$A$38,0)),"?"))</f>
        <v/>
      </c>
      <c r="K2450" s="12" t="str">
        <f aca="false">IF(AND(A2450="",D2450="",E2450="",F2450=""),"",IF(A2450="","Add a date",IF(D2450="","Pick a category",IF(J2450="?","Category not on Categories tab",IF(AND(E2450&lt;&gt;"",F2450&lt;&gt;""),"Use In OR Out, not both",IF(AND(E2450="",F2450=""),"Add an amount",""))))))</f>
        <v/>
      </c>
    </row>
    <row r="2451" customFormat="false" ht="15" hidden="false" customHeight="false" outlineLevel="0" collapsed="false">
      <c r="A2451" s="9"/>
      <c r="B2451" s="10"/>
      <c r="C2451" s="10"/>
      <c r="D2451" s="10"/>
      <c r="E2451" s="11"/>
      <c r="F2451" s="11"/>
      <c r="G2451" s="10"/>
      <c r="H2451" s="10"/>
      <c r="I2451" s="10"/>
      <c r="J2451" s="12" t="str">
        <f aca="false">IF(D2451="","",IFERROR(INDEX(Categories!$B$2:$B$38,MATCH(D2451,Categories!$A$2:$A$38,0)),"?"))</f>
        <v/>
      </c>
      <c r="K2451" s="12" t="str">
        <f aca="false">IF(AND(A2451="",D2451="",E2451="",F2451=""),"",IF(A2451="","Add a date",IF(D2451="","Pick a category",IF(J2451="?","Category not on Categories tab",IF(AND(E2451&lt;&gt;"",F2451&lt;&gt;""),"Use In OR Out, not both",IF(AND(E2451="",F2451=""),"Add an amount",""))))))</f>
        <v/>
      </c>
    </row>
    <row r="2452" customFormat="false" ht="15" hidden="false" customHeight="false" outlineLevel="0" collapsed="false">
      <c r="A2452" s="9"/>
      <c r="B2452" s="10"/>
      <c r="C2452" s="10"/>
      <c r="D2452" s="10"/>
      <c r="E2452" s="11"/>
      <c r="F2452" s="11"/>
      <c r="G2452" s="10"/>
      <c r="H2452" s="10"/>
      <c r="I2452" s="10"/>
      <c r="J2452" s="12" t="str">
        <f aca="false">IF(D2452="","",IFERROR(INDEX(Categories!$B$2:$B$38,MATCH(D2452,Categories!$A$2:$A$38,0)),"?"))</f>
        <v/>
      </c>
      <c r="K2452" s="12" t="str">
        <f aca="false">IF(AND(A2452="",D2452="",E2452="",F2452=""),"",IF(A2452="","Add a date",IF(D2452="","Pick a category",IF(J2452="?","Category not on Categories tab",IF(AND(E2452&lt;&gt;"",F2452&lt;&gt;""),"Use In OR Out, not both",IF(AND(E2452="",F2452=""),"Add an amount",""))))))</f>
        <v/>
      </c>
    </row>
    <row r="2453" customFormat="false" ht="15" hidden="false" customHeight="false" outlineLevel="0" collapsed="false">
      <c r="A2453" s="9"/>
      <c r="B2453" s="10"/>
      <c r="C2453" s="10"/>
      <c r="D2453" s="10"/>
      <c r="E2453" s="11"/>
      <c r="F2453" s="11"/>
      <c r="G2453" s="10"/>
      <c r="H2453" s="10"/>
      <c r="I2453" s="10"/>
      <c r="J2453" s="12" t="str">
        <f aca="false">IF(D2453="","",IFERROR(INDEX(Categories!$B$2:$B$38,MATCH(D2453,Categories!$A$2:$A$38,0)),"?"))</f>
        <v/>
      </c>
      <c r="K2453" s="12" t="str">
        <f aca="false">IF(AND(A2453="",D2453="",E2453="",F2453=""),"",IF(A2453="","Add a date",IF(D2453="","Pick a category",IF(J2453="?","Category not on Categories tab",IF(AND(E2453&lt;&gt;"",F2453&lt;&gt;""),"Use In OR Out, not both",IF(AND(E2453="",F2453=""),"Add an amount",""))))))</f>
        <v/>
      </c>
    </row>
    <row r="2454" customFormat="false" ht="15" hidden="false" customHeight="false" outlineLevel="0" collapsed="false">
      <c r="A2454" s="9"/>
      <c r="B2454" s="10"/>
      <c r="C2454" s="10"/>
      <c r="D2454" s="10"/>
      <c r="E2454" s="11"/>
      <c r="F2454" s="11"/>
      <c r="G2454" s="10"/>
      <c r="H2454" s="10"/>
      <c r="I2454" s="10"/>
      <c r="J2454" s="12" t="str">
        <f aca="false">IF(D2454="","",IFERROR(INDEX(Categories!$B$2:$B$38,MATCH(D2454,Categories!$A$2:$A$38,0)),"?"))</f>
        <v/>
      </c>
      <c r="K2454" s="12" t="str">
        <f aca="false">IF(AND(A2454="",D2454="",E2454="",F2454=""),"",IF(A2454="","Add a date",IF(D2454="","Pick a category",IF(J2454="?","Category not on Categories tab",IF(AND(E2454&lt;&gt;"",F2454&lt;&gt;""),"Use In OR Out, not both",IF(AND(E2454="",F2454=""),"Add an amount",""))))))</f>
        <v/>
      </c>
    </row>
    <row r="2455" customFormat="false" ht="15" hidden="false" customHeight="false" outlineLevel="0" collapsed="false">
      <c r="A2455" s="9"/>
      <c r="B2455" s="10"/>
      <c r="C2455" s="10"/>
      <c r="D2455" s="10"/>
      <c r="E2455" s="11"/>
      <c r="F2455" s="11"/>
      <c r="G2455" s="10"/>
      <c r="H2455" s="10"/>
      <c r="I2455" s="10"/>
      <c r="J2455" s="12" t="str">
        <f aca="false">IF(D2455="","",IFERROR(INDEX(Categories!$B$2:$B$38,MATCH(D2455,Categories!$A$2:$A$38,0)),"?"))</f>
        <v/>
      </c>
      <c r="K2455" s="12" t="str">
        <f aca="false">IF(AND(A2455="",D2455="",E2455="",F2455=""),"",IF(A2455="","Add a date",IF(D2455="","Pick a category",IF(J2455="?","Category not on Categories tab",IF(AND(E2455&lt;&gt;"",F2455&lt;&gt;""),"Use In OR Out, not both",IF(AND(E2455="",F2455=""),"Add an amount",""))))))</f>
        <v/>
      </c>
    </row>
    <row r="2456" customFormat="false" ht="15" hidden="false" customHeight="false" outlineLevel="0" collapsed="false">
      <c r="A2456" s="9"/>
      <c r="B2456" s="10"/>
      <c r="C2456" s="10"/>
      <c r="D2456" s="10"/>
      <c r="E2456" s="11"/>
      <c r="F2456" s="11"/>
      <c r="G2456" s="10"/>
      <c r="H2456" s="10"/>
      <c r="I2456" s="10"/>
      <c r="J2456" s="12" t="str">
        <f aca="false">IF(D2456="","",IFERROR(INDEX(Categories!$B$2:$B$38,MATCH(D2456,Categories!$A$2:$A$38,0)),"?"))</f>
        <v/>
      </c>
      <c r="K2456" s="12" t="str">
        <f aca="false">IF(AND(A2456="",D2456="",E2456="",F2456=""),"",IF(A2456="","Add a date",IF(D2456="","Pick a category",IF(J2456="?","Category not on Categories tab",IF(AND(E2456&lt;&gt;"",F2456&lt;&gt;""),"Use In OR Out, not both",IF(AND(E2456="",F2456=""),"Add an amount",""))))))</f>
        <v/>
      </c>
    </row>
    <row r="2457" customFormat="false" ht="15" hidden="false" customHeight="false" outlineLevel="0" collapsed="false">
      <c r="A2457" s="9"/>
      <c r="B2457" s="10"/>
      <c r="C2457" s="10"/>
      <c r="D2457" s="10"/>
      <c r="E2457" s="11"/>
      <c r="F2457" s="11"/>
      <c r="G2457" s="10"/>
      <c r="H2457" s="10"/>
      <c r="I2457" s="10"/>
      <c r="J2457" s="12" t="str">
        <f aca="false">IF(D2457="","",IFERROR(INDEX(Categories!$B$2:$B$38,MATCH(D2457,Categories!$A$2:$A$38,0)),"?"))</f>
        <v/>
      </c>
      <c r="K2457" s="12" t="str">
        <f aca="false">IF(AND(A2457="",D2457="",E2457="",F2457=""),"",IF(A2457="","Add a date",IF(D2457="","Pick a category",IF(J2457="?","Category not on Categories tab",IF(AND(E2457&lt;&gt;"",F2457&lt;&gt;""),"Use In OR Out, not both",IF(AND(E2457="",F2457=""),"Add an amount",""))))))</f>
        <v/>
      </c>
    </row>
    <row r="2458" customFormat="false" ht="15" hidden="false" customHeight="false" outlineLevel="0" collapsed="false">
      <c r="A2458" s="9"/>
      <c r="B2458" s="10"/>
      <c r="C2458" s="10"/>
      <c r="D2458" s="10"/>
      <c r="E2458" s="11"/>
      <c r="F2458" s="11"/>
      <c r="G2458" s="10"/>
      <c r="H2458" s="10"/>
      <c r="I2458" s="10"/>
      <c r="J2458" s="12" t="str">
        <f aca="false">IF(D2458="","",IFERROR(INDEX(Categories!$B$2:$B$38,MATCH(D2458,Categories!$A$2:$A$38,0)),"?"))</f>
        <v/>
      </c>
      <c r="K2458" s="12" t="str">
        <f aca="false">IF(AND(A2458="",D2458="",E2458="",F2458=""),"",IF(A2458="","Add a date",IF(D2458="","Pick a category",IF(J2458="?","Category not on Categories tab",IF(AND(E2458&lt;&gt;"",F2458&lt;&gt;""),"Use In OR Out, not both",IF(AND(E2458="",F2458=""),"Add an amount",""))))))</f>
        <v/>
      </c>
    </row>
    <row r="2459" customFormat="false" ht="15" hidden="false" customHeight="false" outlineLevel="0" collapsed="false">
      <c r="A2459" s="9"/>
      <c r="B2459" s="10"/>
      <c r="C2459" s="10"/>
      <c r="D2459" s="10"/>
      <c r="E2459" s="11"/>
      <c r="F2459" s="11"/>
      <c r="G2459" s="10"/>
      <c r="H2459" s="10"/>
      <c r="I2459" s="10"/>
      <c r="J2459" s="12" t="str">
        <f aca="false">IF(D2459="","",IFERROR(INDEX(Categories!$B$2:$B$38,MATCH(D2459,Categories!$A$2:$A$38,0)),"?"))</f>
        <v/>
      </c>
      <c r="K2459" s="12" t="str">
        <f aca="false">IF(AND(A2459="",D2459="",E2459="",F2459=""),"",IF(A2459="","Add a date",IF(D2459="","Pick a category",IF(J2459="?","Category not on Categories tab",IF(AND(E2459&lt;&gt;"",F2459&lt;&gt;""),"Use In OR Out, not both",IF(AND(E2459="",F2459=""),"Add an amount",""))))))</f>
        <v/>
      </c>
    </row>
    <row r="2460" customFormat="false" ht="15" hidden="false" customHeight="false" outlineLevel="0" collapsed="false">
      <c r="A2460" s="9"/>
      <c r="B2460" s="10"/>
      <c r="C2460" s="10"/>
      <c r="D2460" s="10"/>
      <c r="E2460" s="11"/>
      <c r="F2460" s="11"/>
      <c r="G2460" s="10"/>
      <c r="H2460" s="10"/>
      <c r="I2460" s="10"/>
      <c r="J2460" s="12" t="str">
        <f aca="false">IF(D2460="","",IFERROR(INDEX(Categories!$B$2:$B$38,MATCH(D2460,Categories!$A$2:$A$38,0)),"?"))</f>
        <v/>
      </c>
      <c r="K2460" s="12" t="str">
        <f aca="false">IF(AND(A2460="",D2460="",E2460="",F2460=""),"",IF(A2460="","Add a date",IF(D2460="","Pick a category",IF(J2460="?","Category not on Categories tab",IF(AND(E2460&lt;&gt;"",F2460&lt;&gt;""),"Use In OR Out, not both",IF(AND(E2460="",F2460=""),"Add an amount",""))))))</f>
        <v/>
      </c>
    </row>
    <row r="2461" customFormat="false" ht="15" hidden="false" customHeight="false" outlineLevel="0" collapsed="false">
      <c r="A2461" s="9"/>
      <c r="B2461" s="10"/>
      <c r="C2461" s="10"/>
      <c r="D2461" s="10"/>
      <c r="E2461" s="11"/>
      <c r="F2461" s="11"/>
      <c r="G2461" s="10"/>
      <c r="H2461" s="10"/>
      <c r="I2461" s="10"/>
      <c r="J2461" s="12" t="str">
        <f aca="false">IF(D2461="","",IFERROR(INDEX(Categories!$B$2:$B$38,MATCH(D2461,Categories!$A$2:$A$38,0)),"?"))</f>
        <v/>
      </c>
      <c r="K2461" s="12" t="str">
        <f aca="false">IF(AND(A2461="",D2461="",E2461="",F2461=""),"",IF(A2461="","Add a date",IF(D2461="","Pick a category",IF(J2461="?","Category not on Categories tab",IF(AND(E2461&lt;&gt;"",F2461&lt;&gt;""),"Use In OR Out, not both",IF(AND(E2461="",F2461=""),"Add an amount",""))))))</f>
        <v/>
      </c>
    </row>
    <row r="2462" customFormat="false" ht="15" hidden="false" customHeight="false" outlineLevel="0" collapsed="false">
      <c r="A2462" s="9"/>
      <c r="B2462" s="10"/>
      <c r="C2462" s="10"/>
      <c r="D2462" s="10"/>
      <c r="E2462" s="11"/>
      <c r="F2462" s="11"/>
      <c r="G2462" s="10"/>
      <c r="H2462" s="10"/>
      <c r="I2462" s="10"/>
      <c r="J2462" s="12" t="str">
        <f aca="false">IF(D2462="","",IFERROR(INDEX(Categories!$B$2:$B$38,MATCH(D2462,Categories!$A$2:$A$38,0)),"?"))</f>
        <v/>
      </c>
      <c r="K2462" s="12" t="str">
        <f aca="false">IF(AND(A2462="",D2462="",E2462="",F2462=""),"",IF(A2462="","Add a date",IF(D2462="","Pick a category",IF(J2462="?","Category not on Categories tab",IF(AND(E2462&lt;&gt;"",F2462&lt;&gt;""),"Use In OR Out, not both",IF(AND(E2462="",F2462=""),"Add an amount",""))))))</f>
        <v/>
      </c>
    </row>
    <row r="2463" customFormat="false" ht="15" hidden="false" customHeight="false" outlineLevel="0" collapsed="false">
      <c r="A2463" s="9"/>
      <c r="B2463" s="10"/>
      <c r="C2463" s="10"/>
      <c r="D2463" s="10"/>
      <c r="E2463" s="11"/>
      <c r="F2463" s="11"/>
      <c r="G2463" s="10"/>
      <c r="H2463" s="10"/>
      <c r="I2463" s="10"/>
      <c r="J2463" s="12" t="str">
        <f aca="false">IF(D2463="","",IFERROR(INDEX(Categories!$B$2:$B$38,MATCH(D2463,Categories!$A$2:$A$38,0)),"?"))</f>
        <v/>
      </c>
      <c r="K2463" s="12" t="str">
        <f aca="false">IF(AND(A2463="",D2463="",E2463="",F2463=""),"",IF(A2463="","Add a date",IF(D2463="","Pick a category",IF(J2463="?","Category not on Categories tab",IF(AND(E2463&lt;&gt;"",F2463&lt;&gt;""),"Use In OR Out, not both",IF(AND(E2463="",F2463=""),"Add an amount",""))))))</f>
        <v/>
      </c>
    </row>
    <row r="2464" customFormat="false" ht="15" hidden="false" customHeight="false" outlineLevel="0" collapsed="false">
      <c r="A2464" s="9"/>
      <c r="B2464" s="10"/>
      <c r="C2464" s="10"/>
      <c r="D2464" s="10"/>
      <c r="E2464" s="11"/>
      <c r="F2464" s="11"/>
      <c r="G2464" s="10"/>
      <c r="H2464" s="10"/>
      <c r="I2464" s="10"/>
      <c r="J2464" s="12" t="str">
        <f aca="false">IF(D2464="","",IFERROR(INDEX(Categories!$B$2:$B$38,MATCH(D2464,Categories!$A$2:$A$38,0)),"?"))</f>
        <v/>
      </c>
      <c r="K2464" s="12" t="str">
        <f aca="false">IF(AND(A2464="",D2464="",E2464="",F2464=""),"",IF(A2464="","Add a date",IF(D2464="","Pick a category",IF(J2464="?","Category not on Categories tab",IF(AND(E2464&lt;&gt;"",F2464&lt;&gt;""),"Use In OR Out, not both",IF(AND(E2464="",F2464=""),"Add an amount",""))))))</f>
        <v/>
      </c>
    </row>
    <row r="2465" customFormat="false" ht="15" hidden="false" customHeight="false" outlineLevel="0" collapsed="false">
      <c r="A2465" s="9"/>
      <c r="B2465" s="10"/>
      <c r="C2465" s="10"/>
      <c r="D2465" s="10"/>
      <c r="E2465" s="11"/>
      <c r="F2465" s="11"/>
      <c r="G2465" s="10"/>
      <c r="H2465" s="10"/>
      <c r="I2465" s="10"/>
      <c r="J2465" s="12" t="str">
        <f aca="false">IF(D2465="","",IFERROR(INDEX(Categories!$B$2:$B$38,MATCH(D2465,Categories!$A$2:$A$38,0)),"?"))</f>
        <v/>
      </c>
      <c r="K2465" s="12" t="str">
        <f aca="false">IF(AND(A2465="",D2465="",E2465="",F2465=""),"",IF(A2465="","Add a date",IF(D2465="","Pick a category",IF(J2465="?","Category not on Categories tab",IF(AND(E2465&lt;&gt;"",F2465&lt;&gt;""),"Use In OR Out, not both",IF(AND(E2465="",F2465=""),"Add an amount",""))))))</f>
        <v/>
      </c>
    </row>
    <row r="2466" customFormat="false" ht="15" hidden="false" customHeight="false" outlineLevel="0" collapsed="false">
      <c r="A2466" s="9"/>
      <c r="B2466" s="10"/>
      <c r="C2466" s="10"/>
      <c r="D2466" s="10"/>
      <c r="E2466" s="11"/>
      <c r="F2466" s="11"/>
      <c r="G2466" s="10"/>
      <c r="H2466" s="10"/>
      <c r="I2466" s="10"/>
      <c r="J2466" s="12" t="str">
        <f aca="false">IF(D2466="","",IFERROR(INDEX(Categories!$B$2:$B$38,MATCH(D2466,Categories!$A$2:$A$38,0)),"?"))</f>
        <v/>
      </c>
      <c r="K2466" s="12" t="str">
        <f aca="false">IF(AND(A2466="",D2466="",E2466="",F2466=""),"",IF(A2466="","Add a date",IF(D2466="","Pick a category",IF(J2466="?","Category not on Categories tab",IF(AND(E2466&lt;&gt;"",F2466&lt;&gt;""),"Use In OR Out, not both",IF(AND(E2466="",F2466=""),"Add an amount",""))))))</f>
        <v/>
      </c>
    </row>
    <row r="2467" customFormat="false" ht="15" hidden="false" customHeight="false" outlineLevel="0" collapsed="false">
      <c r="A2467" s="9"/>
      <c r="B2467" s="10"/>
      <c r="C2467" s="10"/>
      <c r="D2467" s="10"/>
      <c r="E2467" s="11"/>
      <c r="F2467" s="11"/>
      <c r="G2467" s="10"/>
      <c r="H2467" s="10"/>
      <c r="I2467" s="10"/>
      <c r="J2467" s="12" t="str">
        <f aca="false">IF(D2467="","",IFERROR(INDEX(Categories!$B$2:$B$38,MATCH(D2467,Categories!$A$2:$A$38,0)),"?"))</f>
        <v/>
      </c>
      <c r="K2467" s="12" t="str">
        <f aca="false">IF(AND(A2467="",D2467="",E2467="",F2467=""),"",IF(A2467="","Add a date",IF(D2467="","Pick a category",IF(J2467="?","Category not on Categories tab",IF(AND(E2467&lt;&gt;"",F2467&lt;&gt;""),"Use In OR Out, not both",IF(AND(E2467="",F2467=""),"Add an amount",""))))))</f>
        <v/>
      </c>
    </row>
    <row r="2468" customFormat="false" ht="15" hidden="false" customHeight="false" outlineLevel="0" collapsed="false">
      <c r="A2468" s="9"/>
      <c r="B2468" s="10"/>
      <c r="C2468" s="10"/>
      <c r="D2468" s="10"/>
      <c r="E2468" s="11"/>
      <c r="F2468" s="11"/>
      <c r="G2468" s="10"/>
      <c r="H2468" s="10"/>
      <c r="I2468" s="10"/>
      <c r="J2468" s="12" t="str">
        <f aca="false">IF(D2468="","",IFERROR(INDEX(Categories!$B$2:$B$38,MATCH(D2468,Categories!$A$2:$A$38,0)),"?"))</f>
        <v/>
      </c>
      <c r="K2468" s="12" t="str">
        <f aca="false">IF(AND(A2468="",D2468="",E2468="",F2468=""),"",IF(A2468="","Add a date",IF(D2468="","Pick a category",IF(J2468="?","Category not on Categories tab",IF(AND(E2468&lt;&gt;"",F2468&lt;&gt;""),"Use In OR Out, not both",IF(AND(E2468="",F2468=""),"Add an amount",""))))))</f>
        <v/>
      </c>
    </row>
    <row r="2469" customFormat="false" ht="15" hidden="false" customHeight="false" outlineLevel="0" collapsed="false">
      <c r="A2469" s="9"/>
      <c r="B2469" s="10"/>
      <c r="C2469" s="10"/>
      <c r="D2469" s="10"/>
      <c r="E2469" s="11"/>
      <c r="F2469" s="11"/>
      <c r="G2469" s="10"/>
      <c r="H2469" s="10"/>
      <c r="I2469" s="10"/>
      <c r="J2469" s="12" t="str">
        <f aca="false">IF(D2469="","",IFERROR(INDEX(Categories!$B$2:$B$38,MATCH(D2469,Categories!$A$2:$A$38,0)),"?"))</f>
        <v/>
      </c>
      <c r="K2469" s="12" t="str">
        <f aca="false">IF(AND(A2469="",D2469="",E2469="",F2469=""),"",IF(A2469="","Add a date",IF(D2469="","Pick a category",IF(J2469="?","Category not on Categories tab",IF(AND(E2469&lt;&gt;"",F2469&lt;&gt;""),"Use In OR Out, not both",IF(AND(E2469="",F2469=""),"Add an amount",""))))))</f>
        <v/>
      </c>
    </row>
    <row r="2470" customFormat="false" ht="15" hidden="false" customHeight="false" outlineLevel="0" collapsed="false">
      <c r="A2470" s="9"/>
      <c r="B2470" s="10"/>
      <c r="C2470" s="10"/>
      <c r="D2470" s="10"/>
      <c r="E2470" s="11"/>
      <c r="F2470" s="11"/>
      <c r="G2470" s="10"/>
      <c r="H2470" s="10"/>
      <c r="I2470" s="10"/>
      <c r="J2470" s="12" t="str">
        <f aca="false">IF(D2470="","",IFERROR(INDEX(Categories!$B$2:$B$38,MATCH(D2470,Categories!$A$2:$A$38,0)),"?"))</f>
        <v/>
      </c>
      <c r="K2470" s="12" t="str">
        <f aca="false">IF(AND(A2470="",D2470="",E2470="",F2470=""),"",IF(A2470="","Add a date",IF(D2470="","Pick a category",IF(J2470="?","Category not on Categories tab",IF(AND(E2470&lt;&gt;"",F2470&lt;&gt;""),"Use In OR Out, not both",IF(AND(E2470="",F2470=""),"Add an amount",""))))))</f>
        <v/>
      </c>
    </row>
    <row r="2471" customFormat="false" ht="15" hidden="false" customHeight="false" outlineLevel="0" collapsed="false">
      <c r="A2471" s="9"/>
      <c r="B2471" s="10"/>
      <c r="C2471" s="10"/>
      <c r="D2471" s="10"/>
      <c r="E2471" s="11"/>
      <c r="F2471" s="11"/>
      <c r="G2471" s="10"/>
      <c r="H2471" s="10"/>
      <c r="I2471" s="10"/>
      <c r="J2471" s="12" t="str">
        <f aca="false">IF(D2471="","",IFERROR(INDEX(Categories!$B$2:$B$38,MATCH(D2471,Categories!$A$2:$A$38,0)),"?"))</f>
        <v/>
      </c>
      <c r="K2471" s="12" t="str">
        <f aca="false">IF(AND(A2471="",D2471="",E2471="",F2471=""),"",IF(A2471="","Add a date",IF(D2471="","Pick a category",IF(J2471="?","Category not on Categories tab",IF(AND(E2471&lt;&gt;"",F2471&lt;&gt;""),"Use In OR Out, not both",IF(AND(E2471="",F2471=""),"Add an amount",""))))))</f>
        <v/>
      </c>
    </row>
    <row r="2472" customFormat="false" ht="15" hidden="false" customHeight="false" outlineLevel="0" collapsed="false">
      <c r="A2472" s="9"/>
      <c r="B2472" s="10"/>
      <c r="C2472" s="10"/>
      <c r="D2472" s="10"/>
      <c r="E2472" s="11"/>
      <c r="F2472" s="11"/>
      <c r="G2472" s="10"/>
      <c r="H2472" s="10"/>
      <c r="I2472" s="10"/>
      <c r="J2472" s="12" t="str">
        <f aca="false">IF(D2472="","",IFERROR(INDEX(Categories!$B$2:$B$38,MATCH(D2472,Categories!$A$2:$A$38,0)),"?"))</f>
        <v/>
      </c>
      <c r="K2472" s="12" t="str">
        <f aca="false">IF(AND(A2472="",D2472="",E2472="",F2472=""),"",IF(A2472="","Add a date",IF(D2472="","Pick a category",IF(J2472="?","Category not on Categories tab",IF(AND(E2472&lt;&gt;"",F2472&lt;&gt;""),"Use In OR Out, not both",IF(AND(E2472="",F2472=""),"Add an amount",""))))))</f>
        <v/>
      </c>
    </row>
    <row r="2473" customFormat="false" ht="15" hidden="false" customHeight="false" outlineLevel="0" collapsed="false">
      <c r="A2473" s="9"/>
      <c r="B2473" s="10"/>
      <c r="C2473" s="10"/>
      <c r="D2473" s="10"/>
      <c r="E2473" s="11"/>
      <c r="F2473" s="11"/>
      <c r="G2473" s="10"/>
      <c r="H2473" s="10"/>
      <c r="I2473" s="10"/>
      <c r="J2473" s="12" t="str">
        <f aca="false">IF(D2473="","",IFERROR(INDEX(Categories!$B$2:$B$38,MATCH(D2473,Categories!$A$2:$A$38,0)),"?"))</f>
        <v/>
      </c>
      <c r="K2473" s="12" t="str">
        <f aca="false">IF(AND(A2473="",D2473="",E2473="",F2473=""),"",IF(A2473="","Add a date",IF(D2473="","Pick a category",IF(J2473="?","Category not on Categories tab",IF(AND(E2473&lt;&gt;"",F2473&lt;&gt;""),"Use In OR Out, not both",IF(AND(E2473="",F2473=""),"Add an amount",""))))))</f>
        <v/>
      </c>
    </row>
    <row r="2474" customFormat="false" ht="15" hidden="false" customHeight="false" outlineLevel="0" collapsed="false">
      <c r="A2474" s="9"/>
      <c r="B2474" s="10"/>
      <c r="C2474" s="10"/>
      <c r="D2474" s="10"/>
      <c r="E2474" s="11"/>
      <c r="F2474" s="11"/>
      <c r="G2474" s="10"/>
      <c r="H2474" s="10"/>
      <c r="I2474" s="10"/>
      <c r="J2474" s="12" t="str">
        <f aca="false">IF(D2474="","",IFERROR(INDEX(Categories!$B$2:$B$38,MATCH(D2474,Categories!$A$2:$A$38,0)),"?"))</f>
        <v/>
      </c>
      <c r="K2474" s="12" t="str">
        <f aca="false">IF(AND(A2474="",D2474="",E2474="",F2474=""),"",IF(A2474="","Add a date",IF(D2474="","Pick a category",IF(J2474="?","Category not on Categories tab",IF(AND(E2474&lt;&gt;"",F2474&lt;&gt;""),"Use In OR Out, not both",IF(AND(E2474="",F2474=""),"Add an amount",""))))))</f>
        <v/>
      </c>
    </row>
    <row r="2475" customFormat="false" ht="15" hidden="false" customHeight="false" outlineLevel="0" collapsed="false">
      <c r="A2475" s="9"/>
      <c r="B2475" s="10"/>
      <c r="C2475" s="10"/>
      <c r="D2475" s="10"/>
      <c r="E2475" s="11"/>
      <c r="F2475" s="11"/>
      <c r="G2475" s="10"/>
      <c r="H2475" s="10"/>
      <c r="I2475" s="10"/>
      <c r="J2475" s="12" t="str">
        <f aca="false">IF(D2475="","",IFERROR(INDEX(Categories!$B$2:$B$38,MATCH(D2475,Categories!$A$2:$A$38,0)),"?"))</f>
        <v/>
      </c>
      <c r="K2475" s="12" t="str">
        <f aca="false">IF(AND(A2475="",D2475="",E2475="",F2475=""),"",IF(A2475="","Add a date",IF(D2475="","Pick a category",IF(J2475="?","Category not on Categories tab",IF(AND(E2475&lt;&gt;"",F2475&lt;&gt;""),"Use In OR Out, not both",IF(AND(E2475="",F2475=""),"Add an amount",""))))))</f>
        <v/>
      </c>
    </row>
    <row r="2476" customFormat="false" ht="15" hidden="false" customHeight="false" outlineLevel="0" collapsed="false">
      <c r="A2476" s="9"/>
      <c r="B2476" s="10"/>
      <c r="C2476" s="10"/>
      <c r="D2476" s="10"/>
      <c r="E2476" s="11"/>
      <c r="F2476" s="11"/>
      <c r="G2476" s="10"/>
      <c r="H2476" s="10"/>
      <c r="I2476" s="10"/>
      <c r="J2476" s="12" t="str">
        <f aca="false">IF(D2476="","",IFERROR(INDEX(Categories!$B$2:$B$38,MATCH(D2476,Categories!$A$2:$A$38,0)),"?"))</f>
        <v/>
      </c>
      <c r="K2476" s="12" t="str">
        <f aca="false">IF(AND(A2476="",D2476="",E2476="",F2476=""),"",IF(A2476="","Add a date",IF(D2476="","Pick a category",IF(J2476="?","Category not on Categories tab",IF(AND(E2476&lt;&gt;"",F2476&lt;&gt;""),"Use In OR Out, not both",IF(AND(E2476="",F2476=""),"Add an amount",""))))))</f>
        <v/>
      </c>
    </row>
    <row r="2477" customFormat="false" ht="15" hidden="false" customHeight="false" outlineLevel="0" collapsed="false">
      <c r="A2477" s="9"/>
      <c r="B2477" s="10"/>
      <c r="C2477" s="10"/>
      <c r="D2477" s="10"/>
      <c r="E2477" s="11"/>
      <c r="F2477" s="11"/>
      <c r="G2477" s="10"/>
      <c r="H2477" s="10"/>
      <c r="I2477" s="10"/>
      <c r="J2477" s="12" t="str">
        <f aca="false">IF(D2477="","",IFERROR(INDEX(Categories!$B$2:$B$38,MATCH(D2477,Categories!$A$2:$A$38,0)),"?"))</f>
        <v/>
      </c>
      <c r="K2477" s="12" t="str">
        <f aca="false">IF(AND(A2477="",D2477="",E2477="",F2477=""),"",IF(A2477="","Add a date",IF(D2477="","Pick a category",IF(J2477="?","Category not on Categories tab",IF(AND(E2477&lt;&gt;"",F2477&lt;&gt;""),"Use In OR Out, not both",IF(AND(E2477="",F2477=""),"Add an amount",""))))))</f>
        <v/>
      </c>
    </row>
    <row r="2478" customFormat="false" ht="15" hidden="false" customHeight="false" outlineLevel="0" collapsed="false">
      <c r="A2478" s="9"/>
      <c r="B2478" s="10"/>
      <c r="C2478" s="10"/>
      <c r="D2478" s="10"/>
      <c r="E2478" s="11"/>
      <c r="F2478" s="11"/>
      <c r="G2478" s="10"/>
      <c r="H2478" s="10"/>
      <c r="I2478" s="10"/>
      <c r="J2478" s="12" t="str">
        <f aca="false">IF(D2478="","",IFERROR(INDEX(Categories!$B$2:$B$38,MATCH(D2478,Categories!$A$2:$A$38,0)),"?"))</f>
        <v/>
      </c>
      <c r="K2478" s="12" t="str">
        <f aca="false">IF(AND(A2478="",D2478="",E2478="",F2478=""),"",IF(A2478="","Add a date",IF(D2478="","Pick a category",IF(J2478="?","Category not on Categories tab",IF(AND(E2478&lt;&gt;"",F2478&lt;&gt;""),"Use In OR Out, not both",IF(AND(E2478="",F2478=""),"Add an amount",""))))))</f>
        <v/>
      </c>
    </row>
    <row r="2479" customFormat="false" ht="15" hidden="false" customHeight="false" outlineLevel="0" collapsed="false">
      <c r="A2479" s="9"/>
      <c r="B2479" s="10"/>
      <c r="C2479" s="10"/>
      <c r="D2479" s="10"/>
      <c r="E2479" s="11"/>
      <c r="F2479" s="11"/>
      <c r="G2479" s="10"/>
      <c r="H2479" s="10"/>
      <c r="I2479" s="10"/>
      <c r="J2479" s="12" t="str">
        <f aca="false">IF(D2479="","",IFERROR(INDEX(Categories!$B$2:$B$38,MATCH(D2479,Categories!$A$2:$A$38,0)),"?"))</f>
        <v/>
      </c>
      <c r="K2479" s="12" t="str">
        <f aca="false">IF(AND(A2479="",D2479="",E2479="",F2479=""),"",IF(A2479="","Add a date",IF(D2479="","Pick a category",IF(J2479="?","Category not on Categories tab",IF(AND(E2479&lt;&gt;"",F2479&lt;&gt;""),"Use In OR Out, not both",IF(AND(E2479="",F2479=""),"Add an amount",""))))))</f>
        <v/>
      </c>
    </row>
    <row r="2480" customFormat="false" ht="15" hidden="false" customHeight="false" outlineLevel="0" collapsed="false">
      <c r="A2480" s="9"/>
      <c r="B2480" s="10"/>
      <c r="C2480" s="10"/>
      <c r="D2480" s="10"/>
      <c r="E2480" s="11"/>
      <c r="F2480" s="11"/>
      <c r="G2480" s="10"/>
      <c r="H2480" s="10"/>
      <c r="I2480" s="10"/>
      <c r="J2480" s="12" t="str">
        <f aca="false">IF(D2480="","",IFERROR(INDEX(Categories!$B$2:$B$38,MATCH(D2480,Categories!$A$2:$A$38,0)),"?"))</f>
        <v/>
      </c>
      <c r="K2480" s="12" t="str">
        <f aca="false">IF(AND(A2480="",D2480="",E2480="",F2480=""),"",IF(A2480="","Add a date",IF(D2480="","Pick a category",IF(J2480="?","Category not on Categories tab",IF(AND(E2480&lt;&gt;"",F2480&lt;&gt;""),"Use In OR Out, not both",IF(AND(E2480="",F2480=""),"Add an amount",""))))))</f>
        <v/>
      </c>
    </row>
    <row r="2481" customFormat="false" ht="15" hidden="false" customHeight="false" outlineLevel="0" collapsed="false">
      <c r="A2481" s="9"/>
      <c r="B2481" s="10"/>
      <c r="C2481" s="10"/>
      <c r="D2481" s="10"/>
      <c r="E2481" s="11"/>
      <c r="F2481" s="11"/>
      <c r="G2481" s="10"/>
      <c r="H2481" s="10"/>
      <c r="I2481" s="10"/>
      <c r="J2481" s="12" t="str">
        <f aca="false">IF(D2481="","",IFERROR(INDEX(Categories!$B$2:$B$38,MATCH(D2481,Categories!$A$2:$A$38,0)),"?"))</f>
        <v/>
      </c>
      <c r="K2481" s="12" t="str">
        <f aca="false">IF(AND(A2481="",D2481="",E2481="",F2481=""),"",IF(A2481="","Add a date",IF(D2481="","Pick a category",IF(J2481="?","Category not on Categories tab",IF(AND(E2481&lt;&gt;"",F2481&lt;&gt;""),"Use In OR Out, not both",IF(AND(E2481="",F2481=""),"Add an amount",""))))))</f>
        <v/>
      </c>
    </row>
    <row r="2482" customFormat="false" ht="15" hidden="false" customHeight="false" outlineLevel="0" collapsed="false">
      <c r="A2482" s="9"/>
      <c r="B2482" s="10"/>
      <c r="C2482" s="10"/>
      <c r="D2482" s="10"/>
      <c r="E2482" s="11"/>
      <c r="F2482" s="11"/>
      <c r="G2482" s="10"/>
      <c r="H2482" s="10"/>
      <c r="I2482" s="10"/>
      <c r="J2482" s="12" t="str">
        <f aca="false">IF(D2482="","",IFERROR(INDEX(Categories!$B$2:$B$38,MATCH(D2482,Categories!$A$2:$A$38,0)),"?"))</f>
        <v/>
      </c>
      <c r="K2482" s="12" t="str">
        <f aca="false">IF(AND(A2482="",D2482="",E2482="",F2482=""),"",IF(A2482="","Add a date",IF(D2482="","Pick a category",IF(J2482="?","Category not on Categories tab",IF(AND(E2482&lt;&gt;"",F2482&lt;&gt;""),"Use In OR Out, not both",IF(AND(E2482="",F2482=""),"Add an amount",""))))))</f>
        <v/>
      </c>
    </row>
    <row r="2483" customFormat="false" ht="15" hidden="false" customHeight="false" outlineLevel="0" collapsed="false">
      <c r="A2483" s="9"/>
      <c r="B2483" s="10"/>
      <c r="C2483" s="10"/>
      <c r="D2483" s="10"/>
      <c r="E2483" s="11"/>
      <c r="F2483" s="11"/>
      <c r="G2483" s="10"/>
      <c r="H2483" s="10"/>
      <c r="I2483" s="10"/>
      <c r="J2483" s="12" t="str">
        <f aca="false">IF(D2483="","",IFERROR(INDEX(Categories!$B$2:$B$38,MATCH(D2483,Categories!$A$2:$A$38,0)),"?"))</f>
        <v/>
      </c>
      <c r="K2483" s="12" t="str">
        <f aca="false">IF(AND(A2483="",D2483="",E2483="",F2483=""),"",IF(A2483="","Add a date",IF(D2483="","Pick a category",IF(J2483="?","Category not on Categories tab",IF(AND(E2483&lt;&gt;"",F2483&lt;&gt;""),"Use In OR Out, not both",IF(AND(E2483="",F2483=""),"Add an amount",""))))))</f>
        <v/>
      </c>
    </row>
    <row r="2484" customFormat="false" ht="15" hidden="false" customHeight="false" outlineLevel="0" collapsed="false">
      <c r="A2484" s="9"/>
      <c r="B2484" s="10"/>
      <c r="C2484" s="10"/>
      <c r="D2484" s="10"/>
      <c r="E2484" s="11"/>
      <c r="F2484" s="11"/>
      <c r="G2484" s="10"/>
      <c r="H2484" s="10"/>
      <c r="I2484" s="10"/>
      <c r="J2484" s="12" t="str">
        <f aca="false">IF(D2484="","",IFERROR(INDEX(Categories!$B$2:$B$38,MATCH(D2484,Categories!$A$2:$A$38,0)),"?"))</f>
        <v/>
      </c>
      <c r="K2484" s="12" t="str">
        <f aca="false">IF(AND(A2484="",D2484="",E2484="",F2484=""),"",IF(A2484="","Add a date",IF(D2484="","Pick a category",IF(J2484="?","Category not on Categories tab",IF(AND(E2484&lt;&gt;"",F2484&lt;&gt;""),"Use In OR Out, not both",IF(AND(E2484="",F2484=""),"Add an amount",""))))))</f>
        <v/>
      </c>
    </row>
    <row r="2485" customFormat="false" ht="15" hidden="false" customHeight="false" outlineLevel="0" collapsed="false">
      <c r="A2485" s="9"/>
      <c r="B2485" s="10"/>
      <c r="C2485" s="10"/>
      <c r="D2485" s="10"/>
      <c r="E2485" s="11"/>
      <c r="F2485" s="11"/>
      <c r="G2485" s="10"/>
      <c r="H2485" s="10"/>
      <c r="I2485" s="10"/>
      <c r="J2485" s="12" t="str">
        <f aca="false">IF(D2485="","",IFERROR(INDEX(Categories!$B$2:$B$38,MATCH(D2485,Categories!$A$2:$A$38,0)),"?"))</f>
        <v/>
      </c>
      <c r="K2485" s="12" t="str">
        <f aca="false">IF(AND(A2485="",D2485="",E2485="",F2485=""),"",IF(A2485="","Add a date",IF(D2485="","Pick a category",IF(J2485="?","Category not on Categories tab",IF(AND(E2485&lt;&gt;"",F2485&lt;&gt;""),"Use In OR Out, not both",IF(AND(E2485="",F2485=""),"Add an amount",""))))))</f>
        <v/>
      </c>
    </row>
    <row r="2486" customFormat="false" ht="15" hidden="false" customHeight="false" outlineLevel="0" collapsed="false">
      <c r="A2486" s="9"/>
      <c r="B2486" s="10"/>
      <c r="C2486" s="10"/>
      <c r="D2486" s="10"/>
      <c r="E2486" s="11"/>
      <c r="F2486" s="11"/>
      <c r="G2486" s="10"/>
      <c r="H2486" s="10"/>
      <c r="I2486" s="10"/>
      <c r="J2486" s="12" t="str">
        <f aca="false">IF(D2486="","",IFERROR(INDEX(Categories!$B$2:$B$38,MATCH(D2486,Categories!$A$2:$A$38,0)),"?"))</f>
        <v/>
      </c>
      <c r="K2486" s="12" t="str">
        <f aca="false">IF(AND(A2486="",D2486="",E2486="",F2486=""),"",IF(A2486="","Add a date",IF(D2486="","Pick a category",IF(J2486="?","Category not on Categories tab",IF(AND(E2486&lt;&gt;"",F2486&lt;&gt;""),"Use In OR Out, not both",IF(AND(E2486="",F2486=""),"Add an amount",""))))))</f>
        <v/>
      </c>
    </row>
    <row r="2487" customFormat="false" ht="15" hidden="false" customHeight="false" outlineLevel="0" collapsed="false">
      <c r="A2487" s="9"/>
      <c r="B2487" s="10"/>
      <c r="C2487" s="10"/>
      <c r="D2487" s="10"/>
      <c r="E2487" s="11"/>
      <c r="F2487" s="11"/>
      <c r="G2487" s="10"/>
      <c r="H2487" s="10"/>
      <c r="I2487" s="10"/>
      <c r="J2487" s="12" t="str">
        <f aca="false">IF(D2487="","",IFERROR(INDEX(Categories!$B$2:$B$38,MATCH(D2487,Categories!$A$2:$A$38,0)),"?"))</f>
        <v/>
      </c>
      <c r="K2487" s="12" t="str">
        <f aca="false">IF(AND(A2487="",D2487="",E2487="",F2487=""),"",IF(A2487="","Add a date",IF(D2487="","Pick a category",IF(J2487="?","Category not on Categories tab",IF(AND(E2487&lt;&gt;"",F2487&lt;&gt;""),"Use In OR Out, not both",IF(AND(E2487="",F2487=""),"Add an amount",""))))))</f>
        <v/>
      </c>
    </row>
    <row r="2488" customFormat="false" ht="15" hidden="false" customHeight="false" outlineLevel="0" collapsed="false">
      <c r="A2488" s="9"/>
      <c r="B2488" s="10"/>
      <c r="C2488" s="10"/>
      <c r="D2488" s="10"/>
      <c r="E2488" s="11"/>
      <c r="F2488" s="11"/>
      <c r="G2488" s="10"/>
      <c r="H2488" s="10"/>
      <c r="I2488" s="10"/>
      <c r="J2488" s="12" t="str">
        <f aca="false">IF(D2488="","",IFERROR(INDEX(Categories!$B$2:$B$38,MATCH(D2488,Categories!$A$2:$A$38,0)),"?"))</f>
        <v/>
      </c>
      <c r="K2488" s="12" t="str">
        <f aca="false">IF(AND(A2488="",D2488="",E2488="",F2488=""),"",IF(A2488="","Add a date",IF(D2488="","Pick a category",IF(J2488="?","Category not on Categories tab",IF(AND(E2488&lt;&gt;"",F2488&lt;&gt;""),"Use In OR Out, not both",IF(AND(E2488="",F2488=""),"Add an amount",""))))))</f>
        <v/>
      </c>
    </row>
    <row r="2489" customFormat="false" ht="15" hidden="false" customHeight="false" outlineLevel="0" collapsed="false">
      <c r="A2489" s="9"/>
      <c r="B2489" s="10"/>
      <c r="C2489" s="10"/>
      <c r="D2489" s="10"/>
      <c r="E2489" s="11"/>
      <c r="F2489" s="11"/>
      <c r="G2489" s="10"/>
      <c r="H2489" s="10"/>
      <c r="I2489" s="10"/>
      <c r="J2489" s="12" t="str">
        <f aca="false">IF(D2489="","",IFERROR(INDEX(Categories!$B$2:$B$38,MATCH(D2489,Categories!$A$2:$A$38,0)),"?"))</f>
        <v/>
      </c>
      <c r="K2489" s="12" t="str">
        <f aca="false">IF(AND(A2489="",D2489="",E2489="",F2489=""),"",IF(A2489="","Add a date",IF(D2489="","Pick a category",IF(J2489="?","Category not on Categories tab",IF(AND(E2489&lt;&gt;"",F2489&lt;&gt;""),"Use In OR Out, not both",IF(AND(E2489="",F2489=""),"Add an amount",""))))))</f>
        <v/>
      </c>
    </row>
    <row r="2490" customFormat="false" ht="15" hidden="false" customHeight="false" outlineLevel="0" collapsed="false">
      <c r="A2490" s="9"/>
      <c r="B2490" s="10"/>
      <c r="C2490" s="10"/>
      <c r="D2490" s="10"/>
      <c r="E2490" s="11"/>
      <c r="F2490" s="11"/>
      <c r="G2490" s="10"/>
      <c r="H2490" s="10"/>
      <c r="I2490" s="10"/>
      <c r="J2490" s="12" t="str">
        <f aca="false">IF(D2490="","",IFERROR(INDEX(Categories!$B$2:$B$38,MATCH(D2490,Categories!$A$2:$A$38,0)),"?"))</f>
        <v/>
      </c>
      <c r="K2490" s="12" t="str">
        <f aca="false">IF(AND(A2490="",D2490="",E2490="",F2490=""),"",IF(A2490="","Add a date",IF(D2490="","Pick a category",IF(J2490="?","Category not on Categories tab",IF(AND(E2490&lt;&gt;"",F2490&lt;&gt;""),"Use In OR Out, not both",IF(AND(E2490="",F2490=""),"Add an amount",""))))))</f>
        <v/>
      </c>
    </row>
    <row r="2491" customFormat="false" ht="15" hidden="false" customHeight="false" outlineLevel="0" collapsed="false">
      <c r="A2491" s="9"/>
      <c r="B2491" s="10"/>
      <c r="C2491" s="10"/>
      <c r="D2491" s="10"/>
      <c r="E2491" s="11"/>
      <c r="F2491" s="11"/>
      <c r="G2491" s="10"/>
      <c r="H2491" s="10"/>
      <c r="I2491" s="10"/>
      <c r="J2491" s="12" t="str">
        <f aca="false">IF(D2491="","",IFERROR(INDEX(Categories!$B$2:$B$38,MATCH(D2491,Categories!$A$2:$A$38,0)),"?"))</f>
        <v/>
      </c>
      <c r="K2491" s="12" t="str">
        <f aca="false">IF(AND(A2491="",D2491="",E2491="",F2491=""),"",IF(A2491="","Add a date",IF(D2491="","Pick a category",IF(J2491="?","Category not on Categories tab",IF(AND(E2491&lt;&gt;"",F2491&lt;&gt;""),"Use In OR Out, not both",IF(AND(E2491="",F2491=""),"Add an amount",""))))))</f>
        <v/>
      </c>
    </row>
    <row r="2492" customFormat="false" ht="15" hidden="false" customHeight="false" outlineLevel="0" collapsed="false">
      <c r="A2492" s="9"/>
      <c r="B2492" s="10"/>
      <c r="C2492" s="10"/>
      <c r="D2492" s="10"/>
      <c r="E2492" s="11"/>
      <c r="F2492" s="11"/>
      <c r="G2492" s="10"/>
      <c r="H2492" s="10"/>
      <c r="I2492" s="10"/>
      <c r="J2492" s="12" t="str">
        <f aca="false">IF(D2492="","",IFERROR(INDEX(Categories!$B$2:$B$38,MATCH(D2492,Categories!$A$2:$A$38,0)),"?"))</f>
        <v/>
      </c>
      <c r="K2492" s="12" t="str">
        <f aca="false">IF(AND(A2492="",D2492="",E2492="",F2492=""),"",IF(A2492="","Add a date",IF(D2492="","Pick a category",IF(J2492="?","Category not on Categories tab",IF(AND(E2492&lt;&gt;"",F2492&lt;&gt;""),"Use In OR Out, not both",IF(AND(E2492="",F2492=""),"Add an amount",""))))))</f>
        <v/>
      </c>
    </row>
    <row r="2493" customFormat="false" ht="15" hidden="false" customHeight="false" outlineLevel="0" collapsed="false">
      <c r="A2493" s="9"/>
      <c r="B2493" s="10"/>
      <c r="C2493" s="10"/>
      <c r="D2493" s="10"/>
      <c r="E2493" s="11"/>
      <c r="F2493" s="11"/>
      <c r="G2493" s="10"/>
      <c r="H2493" s="10"/>
      <c r="I2493" s="10"/>
      <c r="J2493" s="12" t="str">
        <f aca="false">IF(D2493="","",IFERROR(INDEX(Categories!$B$2:$B$38,MATCH(D2493,Categories!$A$2:$A$38,0)),"?"))</f>
        <v/>
      </c>
      <c r="K2493" s="12" t="str">
        <f aca="false">IF(AND(A2493="",D2493="",E2493="",F2493=""),"",IF(A2493="","Add a date",IF(D2493="","Pick a category",IF(J2493="?","Category not on Categories tab",IF(AND(E2493&lt;&gt;"",F2493&lt;&gt;""),"Use In OR Out, not both",IF(AND(E2493="",F2493=""),"Add an amount",""))))))</f>
        <v/>
      </c>
    </row>
    <row r="2494" customFormat="false" ht="15" hidden="false" customHeight="false" outlineLevel="0" collapsed="false">
      <c r="A2494" s="9"/>
      <c r="B2494" s="10"/>
      <c r="C2494" s="10"/>
      <c r="D2494" s="10"/>
      <c r="E2494" s="11"/>
      <c r="F2494" s="11"/>
      <c r="G2494" s="10"/>
      <c r="H2494" s="10"/>
      <c r="I2494" s="10"/>
      <c r="J2494" s="12" t="str">
        <f aca="false">IF(D2494="","",IFERROR(INDEX(Categories!$B$2:$B$38,MATCH(D2494,Categories!$A$2:$A$38,0)),"?"))</f>
        <v/>
      </c>
      <c r="K2494" s="12" t="str">
        <f aca="false">IF(AND(A2494="",D2494="",E2494="",F2494=""),"",IF(A2494="","Add a date",IF(D2494="","Pick a category",IF(J2494="?","Category not on Categories tab",IF(AND(E2494&lt;&gt;"",F2494&lt;&gt;""),"Use In OR Out, not both",IF(AND(E2494="",F2494=""),"Add an amount",""))))))</f>
        <v/>
      </c>
    </row>
    <row r="2495" customFormat="false" ht="15" hidden="false" customHeight="false" outlineLevel="0" collapsed="false">
      <c r="A2495" s="9"/>
      <c r="B2495" s="10"/>
      <c r="C2495" s="10"/>
      <c r="D2495" s="10"/>
      <c r="E2495" s="11"/>
      <c r="F2495" s="11"/>
      <c r="G2495" s="10"/>
      <c r="H2495" s="10"/>
      <c r="I2495" s="10"/>
      <c r="J2495" s="12" t="str">
        <f aca="false">IF(D2495="","",IFERROR(INDEX(Categories!$B$2:$B$38,MATCH(D2495,Categories!$A$2:$A$38,0)),"?"))</f>
        <v/>
      </c>
      <c r="K2495" s="12" t="str">
        <f aca="false">IF(AND(A2495="",D2495="",E2495="",F2495=""),"",IF(A2495="","Add a date",IF(D2495="","Pick a category",IF(J2495="?","Category not on Categories tab",IF(AND(E2495&lt;&gt;"",F2495&lt;&gt;""),"Use In OR Out, not both",IF(AND(E2495="",F2495=""),"Add an amount",""))))))</f>
        <v/>
      </c>
    </row>
    <row r="2496" customFormat="false" ht="15" hidden="false" customHeight="false" outlineLevel="0" collapsed="false">
      <c r="A2496" s="9"/>
      <c r="B2496" s="10"/>
      <c r="C2496" s="10"/>
      <c r="D2496" s="10"/>
      <c r="E2496" s="11"/>
      <c r="F2496" s="11"/>
      <c r="G2496" s="10"/>
      <c r="H2496" s="10"/>
      <c r="I2496" s="10"/>
      <c r="J2496" s="12" t="str">
        <f aca="false">IF(D2496="","",IFERROR(INDEX(Categories!$B$2:$B$38,MATCH(D2496,Categories!$A$2:$A$38,0)),"?"))</f>
        <v/>
      </c>
      <c r="K2496" s="12" t="str">
        <f aca="false">IF(AND(A2496="",D2496="",E2496="",F2496=""),"",IF(A2496="","Add a date",IF(D2496="","Pick a category",IF(J2496="?","Category not on Categories tab",IF(AND(E2496&lt;&gt;"",F2496&lt;&gt;""),"Use In OR Out, not both",IF(AND(E2496="",F2496=""),"Add an amount",""))))))</f>
        <v/>
      </c>
    </row>
    <row r="2497" customFormat="false" ht="15" hidden="false" customHeight="false" outlineLevel="0" collapsed="false">
      <c r="A2497" s="9"/>
      <c r="B2497" s="10"/>
      <c r="C2497" s="10"/>
      <c r="D2497" s="10"/>
      <c r="E2497" s="11"/>
      <c r="F2497" s="11"/>
      <c r="G2497" s="10"/>
      <c r="H2497" s="10"/>
      <c r="I2497" s="10"/>
      <c r="J2497" s="12" t="str">
        <f aca="false">IF(D2497="","",IFERROR(INDEX(Categories!$B$2:$B$38,MATCH(D2497,Categories!$A$2:$A$38,0)),"?"))</f>
        <v/>
      </c>
      <c r="K2497" s="12" t="str">
        <f aca="false">IF(AND(A2497="",D2497="",E2497="",F2497=""),"",IF(A2497="","Add a date",IF(D2497="","Pick a category",IF(J2497="?","Category not on Categories tab",IF(AND(E2497&lt;&gt;"",F2497&lt;&gt;""),"Use In OR Out, not both",IF(AND(E2497="",F2497=""),"Add an amount",""))))))</f>
        <v/>
      </c>
    </row>
    <row r="2498" customFormat="false" ht="15" hidden="false" customHeight="false" outlineLevel="0" collapsed="false">
      <c r="A2498" s="9"/>
      <c r="B2498" s="10"/>
      <c r="C2498" s="10"/>
      <c r="D2498" s="10"/>
      <c r="E2498" s="11"/>
      <c r="F2498" s="11"/>
      <c r="G2498" s="10"/>
      <c r="H2498" s="10"/>
      <c r="I2498" s="10"/>
      <c r="J2498" s="12" t="str">
        <f aca="false">IF(D2498="","",IFERROR(INDEX(Categories!$B$2:$B$38,MATCH(D2498,Categories!$A$2:$A$38,0)),"?"))</f>
        <v/>
      </c>
      <c r="K2498" s="12" t="str">
        <f aca="false">IF(AND(A2498="",D2498="",E2498="",F2498=""),"",IF(A2498="","Add a date",IF(D2498="","Pick a category",IF(J2498="?","Category not on Categories tab",IF(AND(E2498&lt;&gt;"",F2498&lt;&gt;""),"Use In OR Out, not both",IF(AND(E2498="",F2498=""),"Add an amount",""))))))</f>
        <v/>
      </c>
    </row>
    <row r="2499" customFormat="false" ht="15" hidden="false" customHeight="false" outlineLevel="0" collapsed="false">
      <c r="A2499" s="9"/>
      <c r="B2499" s="10"/>
      <c r="C2499" s="10"/>
      <c r="D2499" s="10"/>
      <c r="E2499" s="11"/>
      <c r="F2499" s="11"/>
      <c r="G2499" s="10"/>
      <c r="H2499" s="10"/>
      <c r="I2499" s="10"/>
      <c r="J2499" s="12" t="str">
        <f aca="false">IF(D2499="","",IFERROR(INDEX(Categories!$B$2:$B$38,MATCH(D2499,Categories!$A$2:$A$38,0)),"?"))</f>
        <v/>
      </c>
      <c r="K2499" s="12" t="str">
        <f aca="false">IF(AND(A2499="",D2499="",E2499="",F2499=""),"",IF(A2499="","Add a date",IF(D2499="","Pick a category",IF(J2499="?","Category not on Categories tab",IF(AND(E2499&lt;&gt;"",F2499&lt;&gt;""),"Use In OR Out, not both",IF(AND(E2499="",F2499=""),"Add an amount",""))))))</f>
        <v/>
      </c>
    </row>
    <row r="2500" customFormat="false" ht="15" hidden="false" customHeight="false" outlineLevel="0" collapsed="false">
      <c r="A2500" s="9"/>
      <c r="B2500" s="10"/>
      <c r="C2500" s="10"/>
      <c r="D2500" s="10"/>
      <c r="E2500" s="11"/>
      <c r="F2500" s="11"/>
      <c r="G2500" s="10"/>
      <c r="H2500" s="10"/>
      <c r="I2500" s="10"/>
      <c r="J2500" s="12" t="str">
        <f aca="false">IF(D2500="","",IFERROR(INDEX(Categories!$B$2:$B$38,MATCH(D2500,Categories!$A$2:$A$38,0)),"?"))</f>
        <v/>
      </c>
      <c r="K2500" s="12" t="str">
        <f aca="false">IF(AND(A2500="",D2500="",E2500="",F2500=""),"",IF(A2500="","Add a date",IF(D2500="","Pick a category",IF(J2500="?","Category not on Categories tab",IF(AND(E2500&lt;&gt;"",F2500&lt;&gt;""),"Use In OR Out, not both",IF(AND(E2500="",F2500=""),"Add an amount",""))))))</f>
        <v/>
      </c>
    </row>
    <row r="2501" customFormat="false" ht="15" hidden="false" customHeight="false" outlineLevel="0" collapsed="false">
      <c r="A2501" s="9"/>
      <c r="B2501" s="10"/>
      <c r="C2501" s="10"/>
      <c r="D2501" s="10"/>
      <c r="E2501" s="11"/>
      <c r="F2501" s="11"/>
      <c r="G2501" s="10"/>
      <c r="H2501" s="10"/>
      <c r="I2501" s="10"/>
      <c r="J2501" s="12" t="str">
        <f aca="false">IF(D2501="","",IFERROR(INDEX(Categories!$B$2:$B$38,MATCH(D2501,Categories!$A$2:$A$38,0)),"?"))</f>
        <v/>
      </c>
      <c r="K2501" s="12" t="str">
        <f aca="false">IF(AND(A2501="",D2501="",E2501="",F2501=""),"",IF(A2501="","Add a date",IF(D2501="","Pick a category",IF(J2501="?","Category not on Categories tab",IF(AND(E2501&lt;&gt;"",F2501&lt;&gt;""),"Use In OR Out, not both",IF(AND(E2501="",F2501=""),"Add an amount",""))))))</f>
        <v/>
      </c>
    </row>
    <row r="2502" customFormat="false" ht="15" hidden="false" customHeight="false" outlineLevel="0" collapsed="false">
      <c r="A2502" s="9"/>
      <c r="B2502" s="10"/>
      <c r="C2502" s="10"/>
      <c r="D2502" s="10"/>
      <c r="E2502" s="11"/>
      <c r="F2502" s="11"/>
      <c r="G2502" s="10"/>
      <c r="H2502" s="10"/>
      <c r="I2502" s="10"/>
      <c r="J2502" s="12" t="str">
        <f aca="false">IF(D2502="","",IFERROR(INDEX(Categories!$B$2:$B$38,MATCH(D2502,Categories!$A$2:$A$38,0)),"?"))</f>
        <v/>
      </c>
      <c r="K2502" s="12" t="str">
        <f aca="false">IF(AND(A2502="",D2502="",E2502="",F2502=""),"",IF(A2502="","Add a date",IF(D2502="","Pick a category",IF(J2502="?","Category not on Categories tab",IF(AND(E2502&lt;&gt;"",F2502&lt;&gt;""),"Use In OR Out, not both",IF(AND(E2502="",F2502=""),"Add an amount",""))))))</f>
        <v/>
      </c>
    </row>
    <row r="2503" customFormat="false" ht="15" hidden="false" customHeight="false" outlineLevel="0" collapsed="false">
      <c r="A2503" s="9"/>
      <c r="B2503" s="10"/>
      <c r="C2503" s="10"/>
      <c r="D2503" s="10"/>
      <c r="E2503" s="11"/>
      <c r="F2503" s="11"/>
      <c r="G2503" s="10"/>
      <c r="H2503" s="10"/>
      <c r="I2503" s="10"/>
      <c r="J2503" s="12" t="str">
        <f aca="false">IF(D2503="","",IFERROR(INDEX(Categories!$B$2:$B$38,MATCH(D2503,Categories!$A$2:$A$38,0)),"?"))</f>
        <v/>
      </c>
      <c r="K2503" s="12" t="str">
        <f aca="false">IF(AND(A2503="",D2503="",E2503="",F2503=""),"",IF(A2503="","Add a date",IF(D2503="","Pick a category",IF(J2503="?","Category not on Categories tab",IF(AND(E2503&lt;&gt;"",F2503&lt;&gt;""),"Use In OR Out, not both",IF(AND(E2503="",F2503=""),"Add an amount",""))))))</f>
        <v/>
      </c>
    </row>
    <row r="2504" customFormat="false" ht="15" hidden="false" customHeight="false" outlineLevel="0" collapsed="false">
      <c r="A2504" s="9"/>
      <c r="B2504" s="10"/>
      <c r="C2504" s="10"/>
      <c r="D2504" s="10"/>
      <c r="E2504" s="11"/>
      <c r="F2504" s="11"/>
      <c r="G2504" s="10"/>
      <c r="H2504" s="10"/>
      <c r="I2504" s="10"/>
      <c r="J2504" s="12" t="str">
        <f aca="false">IF(D2504="","",IFERROR(INDEX(Categories!$B$2:$B$38,MATCH(D2504,Categories!$A$2:$A$38,0)),"?"))</f>
        <v/>
      </c>
      <c r="K2504" s="12" t="str">
        <f aca="false">IF(AND(A2504="",D2504="",E2504="",F2504=""),"",IF(A2504="","Add a date",IF(D2504="","Pick a category",IF(J2504="?","Category not on Categories tab",IF(AND(E2504&lt;&gt;"",F2504&lt;&gt;""),"Use In OR Out, not both",IF(AND(E2504="",F2504=""),"Add an amount",""))))))</f>
        <v/>
      </c>
    </row>
    <row r="2505" customFormat="false" ht="15" hidden="false" customHeight="false" outlineLevel="0" collapsed="false">
      <c r="A2505" s="9"/>
      <c r="B2505" s="10"/>
      <c r="C2505" s="10"/>
      <c r="D2505" s="10"/>
      <c r="E2505" s="11"/>
      <c r="F2505" s="11"/>
      <c r="G2505" s="10"/>
      <c r="H2505" s="10"/>
      <c r="I2505" s="10"/>
      <c r="J2505" s="12" t="str">
        <f aca="false">IF(D2505="","",IFERROR(INDEX(Categories!$B$2:$B$38,MATCH(D2505,Categories!$A$2:$A$38,0)),"?"))</f>
        <v/>
      </c>
      <c r="K2505" s="12" t="str">
        <f aca="false">IF(AND(A2505="",D2505="",E2505="",F2505=""),"",IF(A2505="","Add a date",IF(D2505="","Pick a category",IF(J2505="?","Category not on Categories tab",IF(AND(E2505&lt;&gt;"",F2505&lt;&gt;""),"Use In OR Out, not both",IF(AND(E2505="",F2505=""),"Add an amount",""))))))</f>
        <v/>
      </c>
    </row>
    <row r="2506" customFormat="false" ht="15" hidden="false" customHeight="false" outlineLevel="0" collapsed="false">
      <c r="A2506" s="9"/>
      <c r="B2506" s="10"/>
      <c r="C2506" s="10"/>
      <c r="D2506" s="10"/>
      <c r="E2506" s="11"/>
      <c r="F2506" s="11"/>
      <c r="G2506" s="10"/>
      <c r="H2506" s="10"/>
      <c r="I2506" s="10"/>
      <c r="J2506" s="12" t="str">
        <f aca="false">IF(D2506="","",IFERROR(INDEX(Categories!$B$2:$B$38,MATCH(D2506,Categories!$A$2:$A$38,0)),"?"))</f>
        <v/>
      </c>
      <c r="K2506" s="12" t="str">
        <f aca="false">IF(AND(A2506="",D2506="",E2506="",F2506=""),"",IF(A2506="","Add a date",IF(D2506="","Pick a category",IF(J2506="?","Category not on Categories tab",IF(AND(E2506&lt;&gt;"",F2506&lt;&gt;""),"Use In OR Out, not both",IF(AND(E2506="",F2506=""),"Add an amount",""))))))</f>
        <v/>
      </c>
    </row>
    <row r="2507" customFormat="false" ht="15" hidden="false" customHeight="false" outlineLevel="0" collapsed="false">
      <c r="A2507" s="9"/>
      <c r="B2507" s="10"/>
      <c r="C2507" s="10"/>
      <c r="D2507" s="10"/>
      <c r="E2507" s="11"/>
      <c r="F2507" s="11"/>
      <c r="G2507" s="10"/>
      <c r="H2507" s="10"/>
      <c r="I2507" s="10"/>
      <c r="J2507" s="12" t="str">
        <f aca="false">IF(D2507="","",IFERROR(INDEX(Categories!$B$2:$B$38,MATCH(D2507,Categories!$A$2:$A$38,0)),"?"))</f>
        <v/>
      </c>
      <c r="K2507" s="12" t="str">
        <f aca="false">IF(AND(A2507="",D2507="",E2507="",F2507=""),"",IF(A2507="","Add a date",IF(D2507="","Pick a category",IF(J2507="?","Category not on Categories tab",IF(AND(E2507&lt;&gt;"",F2507&lt;&gt;""),"Use In OR Out, not both",IF(AND(E2507="",F2507=""),"Add an amount",""))))))</f>
        <v/>
      </c>
    </row>
    <row r="2508" customFormat="false" ht="15" hidden="false" customHeight="false" outlineLevel="0" collapsed="false">
      <c r="A2508" s="9"/>
      <c r="B2508" s="10"/>
      <c r="C2508" s="10"/>
      <c r="D2508" s="10"/>
      <c r="E2508" s="11"/>
      <c r="F2508" s="11"/>
      <c r="G2508" s="10"/>
      <c r="H2508" s="10"/>
      <c r="I2508" s="10"/>
      <c r="J2508" s="12" t="str">
        <f aca="false">IF(D2508="","",IFERROR(INDEX(Categories!$B$2:$B$38,MATCH(D2508,Categories!$A$2:$A$38,0)),"?"))</f>
        <v/>
      </c>
      <c r="K2508" s="12" t="str">
        <f aca="false">IF(AND(A2508="",D2508="",E2508="",F2508=""),"",IF(A2508="","Add a date",IF(D2508="","Pick a category",IF(J2508="?","Category not on Categories tab",IF(AND(E2508&lt;&gt;"",F2508&lt;&gt;""),"Use In OR Out, not both",IF(AND(E2508="",F2508=""),"Add an amount",""))))))</f>
        <v/>
      </c>
    </row>
    <row r="2509" customFormat="false" ht="15" hidden="false" customHeight="false" outlineLevel="0" collapsed="false">
      <c r="A2509" s="9"/>
      <c r="B2509" s="10"/>
      <c r="C2509" s="10"/>
      <c r="D2509" s="10"/>
      <c r="E2509" s="11"/>
      <c r="F2509" s="11"/>
      <c r="G2509" s="10"/>
      <c r="H2509" s="10"/>
      <c r="I2509" s="10"/>
      <c r="J2509" s="12" t="str">
        <f aca="false">IF(D2509="","",IFERROR(INDEX(Categories!$B$2:$B$38,MATCH(D2509,Categories!$A$2:$A$38,0)),"?"))</f>
        <v/>
      </c>
      <c r="K2509" s="12" t="str">
        <f aca="false">IF(AND(A2509="",D2509="",E2509="",F2509=""),"",IF(A2509="","Add a date",IF(D2509="","Pick a category",IF(J2509="?","Category not on Categories tab",IF(AND(E2509&lt;&gt;"",F2509&lt;&gt;""),"Use In OR Out, not both",IF(AND(E2509="",F2509=""),"Add an amount",""))))))</f>
        <v/>
      </c>
    </row>
    <row r="2510" customFormat="false" ht="15" hidden="false" customHeight="false" outlineLevel="0" collapsed="false">
      <c r="A2510" s="9"/>
      <c r="B2510" s="10"/>
      <c r="C2510" s="10"/>
      <c r="D2510" s="10"/>
      <c r="E2510" s="11"/>
      <c r="F2510" s="11"/>
      <c r="G2510" s="10"/>
      <c r="H2510" s="10"/>
      <c r="I2510" s="10"/>
      <c r="J2510" s="12" t="str">
        <f aca="false">IF(D2510="","",IFERROR(INDEX(Categories!$B$2:$B$38,MATCH(D2510,Categories!$A$2:$A$38,0)),"?"))</f>
        <v/>
      </c>
      <c r="K2510" s="12" t="str">
        <f aca="false">IF(AND(A2510="",D2510="",E2510="",F2510=""),"",IF(A2510="","Add a date",IF(D2510="","Pick a category",IF(J2510="?","Category not on Categories tab",IF(AND(E2510&lt;&gt;"",F2510&lt;&gt;""),"Use In OR Out, not both",IF(AND(E2510="",F2510=""),"Add an amount",""))))))</f>
        <v/>
      </c>
    </row>
    <row r="2511" customFormat="false" ht="15" hidden="false" customHeight="false" outlineLevel="0" collapsed="false">
      <c r="A2511" s="9"/>
      <c r="B2511" s="10"/>
      <c r="C2511" s="10"/>
      <c r="D2511" s="10"/>
      <c r="E2511" s="11"/>
      <c r="F2511" s="11"/>
      <c r="G2511" s="10"/>
      <c r="H2511" s="10"/>
      <c r="I2511" s="10"/>
      <c r="J2511" s="12" t="str">
        <f aca="false">IF(D2511="","",IFERROR(INDEX(Categories!$B$2:$B$38,MATCH(D2511,Categories!$A$2:$A$38,0)),"?"))</f>
        <v/>
      </c>
      <c r="K2511" s="12" t="str">
        <f aca="false">IF(AND(A2511="",D2511="",E2511="",F2511=""),"",IF(A2511="","Add a date",IF(D2511="","Pick a category",IF(J2511="?","Category not on Categories tab",IF(AND(E2511&lt;&gt;"",F2511&lt;&gt;""),"Use In OR Out, not both",IF(AND(E2511="",F2511=""),"Add an amount",""))))))</f>
        <v/>
      </c>
    </row>
    <row r="2512" customFormat="false" ht="15" hidden="false" customHeight="false" outlineLevel="0" collapsed="false">
      <c r="A2512" s="9"/>
      <c r="B2512" s="10"/>
      <c r="C2512" s="10"/>
      <c r="D2512" s="10"/>
      <c r="E2512" s="11"/>
      <c r="F2512" s="11"/>
      <c r="G2512" s="10"/>
      <c r="H2512" s="10"/>
      <c r="I2512" s="10"/>
      <c r="J2512" s="12" t="str">
        <f aca="false">IF(D2512="","",IFERROR(INDEX(Categories!$B$2:$B$38,MATCH(D2512,Categories!$A$2:$A$38,0)),"?"))</f>
        <v/>
      </c>
      <c r="K2512" s="12" t="str">
        <f aca="false">IF(AND(A2512="",D2512="",E2512="",F2512=""),"",IF(A2512="","Add a date",IF(D2512="","Pick a category",IF(J2512="?","Category not on Categories tab",IF(AND(E2512&lt;&gt;"",F2512&lt;&gt;""),"Use In OR Out, not both",IF(AND(E2512="",F2512=""),"Add an amount",""))))))</f>
        <v/>
      </c>
    </row>
    <row r="2513" customFormat="false" ht="15" hidden="false" customHeight="false" outlineLevel="0" collapsed="false">
      <c r="A2513" s="9"/>
      <c r="B2513" s="10"/>
      <c r="C2513" s="10"/>
      <c r="D2513" s="10"/>
      <c r="E2513" s="11"/>
      <c r="F2513" s="11"/>
      <c r="G2513" s="10"/>
      <c r="H2513" s="10"/>
      <c r="I2513" s="10"/>
      <c r="J2513" s="12" t="str">
        <f aca="false">IF(D2513="","",IFERROR(INDEX(Categories!$B$2:$B$38,MATCH(D2513,Categories!$A$2:$A$38,0)),"?"))</f>
        <v/>
      </c>
      <c r="K2513" s="12" t="str">
        <f aca="false">IF(AND(A2513="",D2513="",E2513="",F2513=""),"",IF(A2513="","Add a date",IF(D2513="","Pick a category",IF(J2513="?","Category not on Categories tab",IF(AND(E2513&lt;&gt;"",F2513&lt;&gt;""),"Use In OR Out, not both",IF(AND(E2513="",F2513=""),"Add an amount",""))))))</f>
        <v/>
      </c>
    </row>
    <row r="2514" customFormat="false" ht="15" hidden="false" customHeight="false" outlineLevel="0" collapsed="false">
      <c r="A2514" s="9"/>
      <c r="B2514" s="10"/>
      <c r="C2514" s="10"/>
      <c r="D2514" s="10"/>
      <c r="E2514" s="11"/>
      <c r="F2514" s="11"/>
      <c r="G2514" s="10"/>
      <c r="H2514" s="10"/>
      <c r="I2514" s="10"/>
      <c r="J2514" s="12" t="str">
        <f aca="false">IF(D2514="","",IFERROR(INDEX(Categories!$B$2:$B$38,MATCH(D2514,Categories!$A$2:$A$38,0)),"?"))</f>
        <v/>
      </c>
      <c r="K2514" s="12" t="str">
        <f aca="false">IF(AND(A2514="",D2514="",E2514="",F2514=""),"",IF(A2514="","Add a date",IF(D2514="","Pick a category",IF(J2514="?","Category not on Categories tab",IF(AND(E2514&lt;&gt;"",F2514&lt;&gt;""),"Use In OR Out, not both",IF(AND(E2514="",F2514=""),"Add an amount",""))))))</f>
        <v/>
      </c>
    </row>
    <row r="2515" customFormat="false" ht="15" hidden="false" customHeight="false" outlineLevel="0" collapsed="false">
      <c r="A2515" s="9"/>
      <c r="B2515" s="10"/>
      <c r="C2515" s="10"/>
      <c r="D2515" s="10"/>
      <c r="E2515" s="11"/>
      <c r="F2515" s="11"/>
      <c r="G2515" s="10"/>
      <c r="H2515" s="10"/>
      <c r="I2515" s="10"/>
      <c r="J2515" s="12" t="str">
        <f aca="false">IF(D2515="","",IFERROR(INDEX(Categories!$B$2:$B$38,MATCH(D2515,Categories!$A$2:$A$38,0)),"?"))</f>
        <v/>
      </c>
      <c r="K2515" s="12" t="str">
        <f aca="false">IF(AND(A2515="",D2515="",E2515="",F2515=""),"",IF(A2515="","Add a date",IF(D2515="","Pick a category",IF(J2515="?","Category not on Categories tab",IF(AND(E2515&lt;&gt;"",F2515&lt;&gt;""),"Use In OR Out, not both",IF(AND(E2515="",F2515=""),"Add an amount",""))))))</f>
        <v/>
      </c>
    </row>
    <row r="2516" customFormat="false" ht="15" hidden="false" customHeight="false" outlineLevel="0" collapsed="false">
      <c r="A2516" s="9"/>
      <c r="B2516" s="10"/>
      <c r="C2516" s="10"/>
      <c r="D2516" s="10"/>
      <c r="E2516" s="11"/>
      <c r="F2516" s="11"/>
      <c r="G2516" s="10"/>
      <c r="H2516" s="10"/>
      <c r="I2516" s="10"/>
      <c r="J2516" s="12" t="str">
        <f aca="false">IF(D2516="","",IFERROR(INDEX(Categories!$B$2:$B$38,MATCH(D2516,Categories!$A$2:$A$38,0)),"?"))</f>
        <v/>
      </c>
      <c r="K2516" s="12" t="str">
        <f aca="false">IF(AND(A2516="",D2516="",E2516="",F2516=""),"",IF(A2516="","Add a date",IF(D2516="","Pick a category",IF(J2516="?","Category not on Categories tab",IF(AND(E2516&lt;&gt;"",F2516&lt;&gt;""),"Use In OR Out, not both",IF(AND(E2516="",F2516=""),"Add an amount",""))))))</f>
        <v/>
      </c>
    </row>
    <row r="2517" customFormat="false" ht="15" hidden="false" customHeight="false" outlineLevel="0" collapsed="false">
      <c r="A2517" s="9"/>
      <c r="B2517" s="10"/>
      <c r="C2517" s="10"/>
      <c r="D2517" s="10"/>
      <c r="E2517" s="11"/>
      <c r="F2517" s="11"/>
      <c r="G2517" s="10"/>
      <c r="H2517" s="10"/>
      <c r="I2517" s="10"/>
      <c r="J2517" s="12" t="str">
        <f aca="false">IF(D2517="","",IFERROR(INDEX(Categories!$B$2:$B$38,MATCH(D2517,Categories!$A$2:$A$38,0)),"?"))</f>
        <v/>
      </c>
      <c r="K2517" s="12" t="str">
        <f aca="false">IF(AND(A2517="",D2517="",E2517="",F2517=""),"",IF(A2517="","Add a date",IF(D2517="","Pick a category",IF(J2517="?","Category not on Categories tab",IF(AND(E2517&lt;&gt;"",F2517&lt;&gt;""),"Use In OR Out, not both",IF(AND(E2517="",F2517=""),"Add an amount",""))))))</f>
        <v/>
      </c>
    </row>
    <row r="2518" customFormat="false" ht="15" hidden="false" customHeight="false" outlineLevel="0" collapsed="false">
      <c r="A2518" s="9"/>
      <c r="B2518" s="10"/>
      <c r="C2518" s="10"/>
      <c r="D2518" s="10"/>
      <c r="E2518" s="11"/>
      <c r="F2518" s="11"/>
      <c r="G2518" s="10"/>
      <c r="H2518" s="10"/>
      <c r="I2518" s="10"/>
      <c r="J2518" s="12" t="str">
        <f aca="false">IF(D2518="","",IFERROR(INDEX(Categories!$B$2:$B$38,MATCH(D2518,Categories!$A$2:$A$38,0)),"?"))</f>
        <v/>
      </c>
      <c r="K2518" s="12" t="str">
        <f aca="false">IF(AND(A2518="",D2518="",E2518="",F2518=""),"",IF(A2518="","Add a date",IF(D2518="","Pick a category",IF(J2518="?","Category not on Categories tab",IF(AND(E2518&lt;&gt;"",F2518&lt;&gt;""),"Use In OR Out, not both",IF(AND(E2518="",F2518=""),"Add an amount",""))))))</f>
        <v/>
      </c>
    </row>
    <row r="2519" customFormat="false" ht="15" hidden="false" customHeight="false" outlineLevel="0" collapsed="false">
      <c r="A2519" s="9"/>
      <c r="B2519" s="10"/>
      <c r="C2519" s="10"/>
      <c r="D2519" s="10"/>
      <c r="E2519" s="11"/>
      <c r="F2519" s="11"/>
      <c r="G2519" s="10"/>
      <c r="H2519" s="10"/>
      <c r="I2519" s="10"/>
      <c r="J2519" s="12" t="str">
        <f aca="false">IF(D2519="","",IFERROR(INDEX(Categories!$B$2:$B$38,MATCH(D2519,Categories!$A$2:$A$38,0)),"?"))</f>
        <v/>
      </c>
      <c r="K2519" s="12" t="str">
        <f aca="false">IF(AND(A2519="",D2519="",E2519="",F2519=""),"",IF(A2519="","Add a date",IF(D2519="","Pick a category",IF(J2519="?","Category not on Categories tab",IF(AND(E2519&lt;&gt;"",F2519&lt;&gt;""),"Use In OR Out, not both",IF(AND(E2519="",F2519=""),"Add an amount",""))))))</f>
        <v/>
      </c>
    </row>
    <row r="2520" customFormat="false" ht="15" hidden="false" customHeight="false" outlineLevel="0" collapsed="false">
      <c r="A2520" s="9"/>
      <c r="B2520" s="10"/>
      <c r="C2520" s="10"/>
      <c r="D2520" s="10"/>
      <c r="E2520" s="11"/>
      <c r="F2520" s="11"/>
      <c r="G2520" s="10"/>
      <c r="H2520" s="10"/>
      <c r="I2520" s="10"/>
      <c r="J2520" s="12" t="str">
        <f aca="false">IF(D2520="","",IFERROR(INDEX(Categories!$B$2:$B$38,MATCH(D2520,Categories!$A$2:$A$38,0)),"?"))</f>
        <v/>
      </c>
      <c r="K2520" s="12" t="str">
        <f aca="false">IF(AND(A2520="",D2520="",E2520="",F2520=""),"",IF(A2520="","Add a date",IF(D2520="","Pick a category",IF(J2520="?","Category not on Categories tab",IF(AND(E2520&lt;&gt;"",F2520&lt;&gt;""),"Use In OR Out, not both",IF(AND(E2520="",F2520=""),"Add an amount",""))))))</f>
        <v/>
      </c>
    </row>
    <row r="2521" customFormat="false" ht="15" hidden="false" customHeight="false" outlineLevel="0" collapsed="false">
      <c r="A2521" s="9"/>
      <c r="B2521" s="10"/>
      <c r="C2521" s="10"/>
      <c r="D2521" s="10"/>
      <c r="E2521" s="11"/>
      <c r="F2521" s="11"/>
      <c r="G2521" s="10"/>
      <c r="H2521" s="10"/>
      <c r="I2521" s="10"/>
      <c r="J2521" s="12" t="str">
        <f aca="false">IF(D2521="","",IFERROR(INDEX(Categories!$B$2:$B$38,MATCH(D2521,Categories!$A$2:$A$38,0)),"?"))</f>
        <v/>
      </c>
      <c r="K2521" s="12" t="str">
        <f aca="false">IF(AND(A2521="",D2521="",E2521="",F2521=""),"",IF(A2521="","Add a date",IF(D2521="","Pick a category",IF(J2521="?","Category not on Categories tab",IF(AND(E2521&lt;&gt;"",F2521&lt;&gt;""),"Use In OR Out, not both",IF(AND(E2521="",F2521=""),"Add an amount",""))))))</f>
        <v/>
      </c>
    </row>
    <row r="2522" customFormat="false" ht="15" hidden="false" customHeight="false" outlineLevel="0" collapsed="false">
      <c r="A2522" s="9"/>
      <c r="B2522" s="10"/>
      <c r="C2522" s="10"/>
      <c r="D2522" s="10"/>
      <c r="E2522" s="11"/>
      <c r="F2522" s="11"/>
      <c r="G2522" s="10"/>
      <c r="H2522" s="10"/>
      <c r="I2522" s="10"/>
      <c r="J2522" s="12" t="str">
        <f aca="false">IF(D2522="","",IFERROR(INDEX(Categories!$B$2:$B$38,MATCH(D2522,Categories!$A$2:$A$38,0)),"?"))</f>
        <v/>
      </c>
      <c r="K2522" s="12" t="str">
        <f aca="false">IF(AND(A2522="",D2522="",E2522="",F2522=""),"",IF(A2522="","Add a date",IF(D2522="","Pick a category",IF(J2522="?","Category not on Categories tab",IF(AND(E2522&lt;&gt;"",F2522&lt;&gt;""),"Use In OR Out, not both",IF(AND(E2522="",F2522=""),"Add an amount",""))))))</f>
        <v/>
      </c>
    </row>
    <row r="2523" customFormat="false" ht="15" hidden="false" customHeight="false" outlineLevel="0" collapsed="false">
      <c r="A2523" s="9"/>
      <c r="B2523" s="10"/>
      <c r="C2523" s="10"/>
      <c r="D2523" s="10"/>
      <c r="E2523" s="11"/>
      <c r="F2523" s="11"/>
      <c r="G2523" s="10"/>
      <c r="H2523" s="10"/>
      <c r="I2523" s="10"/>
      <c r="J2523" s="12" t="str">
        <f aca="false">IF(D2523="","",IFERROR(INDEX(Categories!$B$2:$B$38,MATCH(D2523,Categories!$A$2:$A$38,0)),"?"))</f>
        <v/>
      </c>
      <c r="K2523" s="12" t="str">
        <f aca="false">IF(AND(A2523="",D2523="",E2523="",F2523=""),"",IF(A2523="","Add a date",IF(D2523="","Pick a category",IF(J2523="?","Category not on Categories tab",IF(AND(E2523&lt;&gt;"",F2523&lt;&gt;""),"Use In OR Out, not both",IF(AND(E2523="",F2523=""),"Add an amount",""))))))</f>
        <v/>
      </c>
    </row>
    <row r="2524" customFormat="false" ht="15" hidden="false" customHeight="false" outlineLevel="0" collapsed="false">
      <c r="A2524" s="9"/>
      <c r="B2524" s="10"/>
      <c r="C2524" s="10"/>
      <c r="D2524" s="10"/>
      <c r="E2524" s="11"/>
      <c r="F2524" s="11"/>
      <c r="G2524" s="10"/>
      <c r="H2524" s="10"/>
      <c r="I2524" s="10"/>
      <c r="J2524" s="12" t="str">
        <f aca="false">IF(D2524="","",IFERROR(INDEX(Categories!$B$2:$B$38,MATCH(D2524,Categories!$A$2:$A$38,0)),"?"))</f>
        <v/>
      </c>
      <c r="K2524" s="12" t="str">
        <f aca="false">IF(AND(A2524="",D2524="",E2524="",F2524=""),"",IF(A2524="","Add a date",IF(D2524="","Pick a category",IF(J2524="?","Category not on Categories tab",IF(AND(E2524&lt;&gt;"",F2524&lt;&gt;""),"Use In OR Out, not both",IF(AND(E2524="",F2524=""),"Add an amount",""))))))</f>
        <v/>
      </c>
    </row>
    <row r="2525" customFormat="false" ht="15" hidden="false" customHeight="false" outlineLevel="0" collapsed="false">
      <c r="A2525" s="9"/>
      <c r="B2525" s="10"/>
      <c r="C2525" s="10"/>
      <c r="D2525" s="10"/>
      <c r="E2525" s="11"/>
      <c r="F2525" s="11"/>
      <c r="G2525" s="10"/>
      <c r="H2525" s="10"/>
      <c r="I2525" s="10"/>
      <c r="J2525" s="12" t="str">
        <f aca="false">IF(D2525="","",IFERROR(INDEX(Categories!$B$2:$B$38,MATCH(D2525,Categories!$A$2:$A$38,0)),"?"))</f>
        <v/>
      </c>
      <c r="K2525" s="12" t="str">
        <f aca="false">IF(AND(A2525="",D2525="",E2525="",F2525=""),"",IF(A2525="","Add a date",IF(D2525="","Pick a category",IF(J2525="?","Category not on Categories tab",IF(AND(E2525&lt;&gt;"",F2525&lt;&gt;""),"Use In OR Out, not both",IF(AND(E2525="",F2525=""),"Add an amount",""))))))</f>
        <v/>
      </c>
    </row>
    <row r="2526" customFormat="false" ht="15" hidden="false" customHeight="false" outlineLevel="0" collapsed="false">
      <c r="A2526" s="9"/>
      <c r="B2526" s="10"/>
      <c r="C2526" s="10"/>
      <c r="D2526" s="10"/>
      <c r="E2526" s="11"/>
      <c r="F2526" s="11"/>
      <c r="G2526" s="10"/>
      <c r="H2526" s="10"/>
      <c r="I2526" s="10"/>
      <c r="J2526" s="12" t="str">
        <f aca="false">IF(D2526="","",IFERROR(INDEX(Categories!$B$2:$B$38,MATCH(D2526,Categories!$A$2:$A$38,0)),"?"))</f>
        <v/>
      </c>
      <c r="K2526" s="12" t="str">
        <f aca="false">IF(AND(A2526="",D2526="",E2526="",F2526=""),"",IF(A2526="","Add a date",IF(D2526="","Pick a category",IF(J2526="?","Category not on Categories tab",IF(AND(E2526&lt;&gt;"",F2526&lt;&gt;""),"Use In OR Out, not both",IF(AND(E2526="",F2526=""),"Add an amount",""))))))</f>
        <v/>
      </c>
    </row>
    <row r="2527" customFormat="false" ht="15" hidden="false" customHeight="false" outlineLevel="0" collapsed="false">
      <c r="A2527" s="9"/>
      <c r="B2527" s="10"/>
      <c r="C2527" s="10"/>
      <c r="D2527" s="10"/>
      <c r="E2527" s="11"/>
      <c r="F2527" s="11"/>
      <c r="G2527" s="10"/>
      <c r="H2527" s="10"/>
      <c r="I2527" s="10"/>
      <c r="J2527" s="12" t="str">
        <f aca="false">IF(D2527="","",IFERROR(INDEX(Categories!$B$2:$B$38,MATCH(D2527,Categories!$A$2:$A$38,0)),"?"))</f>
        <v/>
      </c>
      <c r="K2527" s="12" t="str">
        <f aca="false">IF(AND(A2527="",D2527="",E2527="",F2527=""),"",IF(A2527="","Add a date",IF(D2527="","Pick a category",IF(J2527="?","Category not on Categories tab",IF(AND(E2527&lt;&gt;"",F2527&lt;&gt;""),"Use In OR Out, not both",IF(AND(E2527="",F2527=""),"Add an amount",""))))))</f>
        <v/>
      </c>
    </row>
    <row r="2528" customFormat="false" ht="15" hidden="false" customHeight="false" outlineLevel="0" collapsed="false">
      <c r="A2528" s="9"/>
      <c r="B2528" s="10"/>
      <c r="C2528" s="10"/>
      <c r="D2528" s="10"/>
      <c r="E2528" s="11"/>
      <c r="F2528" s="11"/>
      <c r="G2528" s="10"/>
      <c r="H2528" s="10"/>
      <c r="I2528" s="10"/>
      <c r="J2528" s="12" t="str">
        <f aca="false">IF(D2528="","",IFERROR(INDEX(Categories!$B$2:$B$38,MATCH(D2528,Categories!$A$2:$A$38,0)),"?"))</f>
        <v/>
      </c>
      <c r="K2528" s="12" t="str">
        <f aca="false">IF(AND(A2528="",D2528="",E2528="",F2528=""),"",IF(A2528="","Add a date",IF(D2528="","Pick a category",IF(J2528="?","Category not on Categories tab",IF(AND(E2528&lt;&gt;"",F2528&lt;&gt;""),"Use In OR Out, not both",IF(AND(E2528="",F2528=""),"Add an amount",""))))))</f>
        <v/>
      </c>
    </row>
    <row r="2529" customFormat="false" ht="15" hidden="false" customHeight="false" outlineLevel="0" collapsed="false">
      <c r="A2529" s="9"/>
      <c r="B2529" s="10"/>
      <c r="C2529" s="10"/>
      <c r="D2529" s="10"/>
      <c r="E2529" s="11"/>
      <c r="F2529" s="11"/>
      <c r="G2529" s="10"/>
      <c r="H2529" s="10"/>
      <c r="I2529" s="10"/>
      <c r="J2529" s="12" t="str">
        <f aca="false">IF(D2529="","",IFERROR(INDEX(Categories!$B$2:$B$38,MATCH(D2529,Categories!$A$2:$A$38,0)),"?"))</f>
        <v/>
      </c>
      <c r="K2529" s="12" t="str">
        <f aca="false">IF(AND(A2529="",D2529="",E2529="",F2529=""),"",IF(A2529="","Add a date",IF(D2529="","Pick a category",IF(J2529="?","Category not on Categories tab",IF(AND(E2529&lt;&gt;"",F2529&lt;&gt;""),"Use In OR Out, not both",IF(AND(E2529="",F2529=""),"Add an amount",""))))))</f>
        <v/>
      </c>
    </row>
    <row r="2530" customFormat="false" ht="15" hidden="false" customHeight="false" outlineLevel="0" collapsed="false">
      <c r="A2530" s="9"/>
      <c r="B2530" s="10"/>
      <c r="C2530" s="10"/>
      <c r="D2530" s="10"/>
      <c r="E2530" s="11"/>
      <c r="F2530" s="11"/>
      <c r="G2530" s="10"/>
      <c r="H2530" s="10"/>
      <c r="I2530" s="10"/>
      <c r="J2530" s="12" t="str">
        <f aca="false">IF(D2530="","",IFERROR(INDEX(Categories!$B$2:$B$38,MATCH(D2530,Categories!$A$2:$A$38,0)),"?"))</f>
        <v/>
      </c>
      <c r="K2530" s="12" t="str">
        <f aca="false">IF(AND(A2530="",D2530="",E2530="",F2530=""),"",IF(A2530="","Add a date",IF(D2530="","Pick a category",IF(J2530="?","Category not on Categories tab",IF(AND(E2530&lt;&gt;"",F2530&lt;&gt;""),"Use In OR Out, not both",IF(AND(E2530="",F2530=""),"Add an amount",""))))))</f>
        <v/>
      </c>
    </row>
    <row r="2531" customFormat="false" ht="15" hidden="false" customHeight="false" outlineLevel="0" collapsed="false">
      <c r="A2531" s="9"/>
      <c r="B2531" s="10"/>
      <c r="C2531" s="10"/>
      <c r="D2531" s="10"/>
      <c r="E2531" s="11"/>
      <c r="F2531" s="11"/>
      <c r="G2531" s="10"/>
      <c r="H2531" s="10"/>
      <c r="I2531" s="10"/>
      <c r="J2531" s="12" t="str">
        <f aca="false">IF(D2531="","",IFERROR(INDEX(Categories!$B$2:$B$38,MATCH(D2531,Categories!$A$2:$A$38,0)),"?"))</f>
        <v/>
      </c>
      <c r="K2531" s="12" t="str">
        <f aca="false">IF(AND(A2531="",D2531="",E2531="",F2531=""),"",IF(A2531="","Add a date",IF(D2531="","Pick a category",IF(J2531="?","Category not on Categories tab",IF(AND(E2531&lt;&gt;"",F2531&lt;&gt;""),"Use In OR Out, not both",IF(AND(E2531="",F2531=""),"Add an amount",""))))))</f>
        <v/>
      </c>
    </row>
    <row r="2532" customFormat="false" ht="15" hidden="false" customHeight="false" outlineLevel="0" collapsed="false">
      <c r="A2532" s="9"/>
      <c r="B2532" s="10"/>
      <c r="C2532" s="10"/>
      <c r="D2532" s="10"/>
      <c r="E2532" s="11"/>
      <c r="F2532" s="11"/>
      <c r="G2532" s="10"/>
      <c r="H2532" s="10"/>
      <c r="I2532" s="10"/>
      <c r="J2532" s="12" t="str">
        <f aca="false">IF(D2532="","",IFERROR(INDEX(Categories!$B$2:$B$38,MATCH(D2532,Categories!$A$2:$A$38,0)),"?"))</f>
        <v/>
      </c>
      <c r="K2532" s="12" t="str">
        <f aca="false">IF(AND(A2532="",D2532="",E2532="",F2532=""),"",IF(A2532="","Add a date",IF(D2532="","Pick a category",IF(J2532="?","Category not on Categories tab",IF(AND(E2532&lt;&gt;"",F2532&lt;&gt;""),"Use In OR Out, not both",IF(AND(E2532="",F2532=""),"Add an amount",""))))))</f>
        <v/>
      </c>
    </row>
    <row r="2533" customFormat="false" ht="15" hidden="false" customHeight="false" outlineLevel="0" collapsed="false">
      <c r="A2533" s="9"/>
      <c r="B2533" s="10"/>
      <c r="C2533" s="10"/>
      <c r="D2533" s="10"/>
      <c r="E2533" s="11"/>
      <c r="F2533" s="11"/>
      <c r="G2533" s="10"/>
      <c r="H2533" s="10"/>
      <c r="I2533" s="10"/>
      <c r="J2533" s="12" t="str">
        <f aca="false">IF(D2533="","",IFERROR(INDEX(Categories!$B$2:$B$38,MATCH(D2533,Categories!$A$2:$A$38,0)),"?"))</f>
        <v/>
      </c>
      <c r="K2533" s="12" t="str">
        <f aca="false">IF(AND(A2533="",D2533="",E2533="",F2533=""),"",IF(A2533="","Add a date",IF(D2533="","Pick a category",IF(J2533="?","Category not on Categories tab",IF(AND(E2533&lt;&gt;"",F2533&lt;&gt;""),"Use In OR Out, not both",IF(AND(E2533="",F2533=""),"Add an amount",""))))))</f>
        <v/>
      </c>
    </row>
    <row r="2534" customFormat="false" ht="15" hidden="false" customHeight="false" outlineLevel="0" collapsed="false">
      <c r="A2534" s="9"/>
      <c r="B2534" s="10"/>
      <c r="C2534" s="10"/>
      <c r="D2534" s="10"/>
      <c r="E2534" s="11"/>
      <c r="F2534" s="11"/>
      <c r="G2534" s="10"/>
      <c r="H2534" s="10"/>
      <c r="I2534" s="10"/>
      <c r="J2534" s="12" t="str">
        <f aca="false">IF(D2534="","",IFERROR(INDEX(Categories!$B$2:$B$38,MATCH(D2534,Categories!$A$2:$A$38,0)),"?"))</f>
        <v/>
      </c>
      <c r="K2534" s="12" t="str">
        <f aca="false">IF(AND(A2534="",D2534="",E2534="",F2534=""),"",IF(A2534="","Add a date",IF(D2534="","Pick a category",IF(J2534="?","Category not on Categories tab",IF(AND(E2534&lt;&gt;"",F2534&lt;&gt;""),"Use In OR Out, not both",IF(AND(E2534="",F2534=""),"Add an amount",""))))))</f>
        <v/>
      </c>
    </row>
    <row r="2535" customFormat="false" ht="15" hidden="false" customHeight="false" outlineLevel="0" collapsed="false">
      <c r="A2535" s="9"/>
      <c r="B2535" s="10"/>
      <c r="C2535" s="10"/>
      <c r="D2535" s="10"/>
      <c r="E2535" s="11"/>
      <c r="F2535" s="11"/>
      <c r="G2535" s="10"/>
      <c r="H2535" s="10"/>
      <c r="I2535" s="10"/>
      <c r="J2535" s="12" t="str">
        <f aca="false">IF(D2535="","",IFERROR(INDEX(Categories!$B$2:$B$38,MATCH(D2535,Categories!$A$2:$A$38,0)),"?"))</f>
        <v/>
      </c>
      <c r="K2535" s="12" t="str">
        <f aca="false">IF(AND(A2535="",D2535="",E2535="",F2535=""),"",IF(A2535="","Add a date",IF(D2535="","Pick a category",IF(J2535="?","Category not on Categories tab",IF(AND(E2535&lt;&gt;"",F2535&lt;&gt;""),"Use In OR Out, not both",IF(AND(E2535="",F2535=""),"Add an amount",""))))))</f>
        <v/>
      </c>
    </row>
    <row r="2536" customFormat="false" ht="15" hidden="false" customHeight="false" outlineLevel="0" collapsed="false">
      <c r="A2536" s="9"/>
      <c r="B2536" s="10"/>
      <c r="C2536" s="10"/>
      <c r="D2536" s="10"/>
      <c r="E2536" s="11"/>
      <c r="F2536" s="11"/>
      <c r="G2536" s="10"/>
      <c r="H2536" s="10"/>
      <c r="I2536" s="10"/>
      <c r="J2536" s="12" t="str">
        <f aca="false">IF(D2536="","",IFERROR(INDEX(Categories!$B$2:$B$38,MATCH(D2536,Categories!$A$2:$A$38,0)),"?"))</f>
        <v/>
      </c>
      <c r="K2536" s="12" t="str">
        <f aca="false">IF(AND(A2536="",D2536="",E2536="",F2536=""),"",IF(A2536="","Add a date",IF(D2536="","Pick a category",IF(J2536="?","Category not on Categories tab",IF(AND(E2536&lt;&gt;"",F2536&lt;&gt;""),"Use In OR Out, not both",IF(AND(E2536="",F2536=""),"Add an amount",""))))))</f>
        <v/>
      </c>
    </row>
    <row r="2537" customFormat="false" ht="15" hidden="false" customHeight="false" outlineLevel="0" collapsed="false">
      <c r="A2537" s="9"/>
      <c r="B2537" s="10"/>
      <c r="C2537" s="10"/>
      <c r="D2537" s="10"/>
      <c r="E2537" s="11"/>
      <c r="F2537" s="11"/>
      <c r="G2537" s="10"/>
      <c r="H2537" s="10"/>
      <c r="I2537" s="10"/>
      <c r="J2537" s="12" t="str">
        <f aca="false">IF(D2537="","",IFERROR(INDEX(Categories!$B$2:$B$38,MATCH(D2537,Categories!$A$2:$A$38,0)),"?"))</f>
        <v/>
      </c>
      <c r="K2537" s="12" t="str">
        <f aca="false">IF(AND(A2537="",D2537="",E2537="",F2537=""),"",IF(A2537="","Add a date",IF(D2537="","Pick a category",IF(J2537="?","Category not on Categories tab",IF(AND(E2537&lt;&gt;"",F2537&lt;&gt;""),"Use In OR Out, not both",IF(AND(E2537="",F2537=""),"Add an amount",""))))))</f>
        <v/>
      </c>
    </row>
    <row r="2538" customFormat="false" ht="15" hidden="false" customHeight="false" outlineLevel="0" collapsed="false">
      <c r="A2538" s="9"/>
      <c r="B2538" s="10"/>
      <c r="C2538" s="10"/>
      <c r="D2538" s="10"/>
      <c r="E2538" s="11"/>
      <c r="F2538" s="11"/>
      <c r="G2538" s="10"/>
      <c r="H2538" s="10"/>
      <c r="I2538" s="10"/>
      <c r="J2538" s="12" t="str">
        <f aca="false">IF(D2538="","",IFERROR(INDEX(Categories!$B$2:$B$38,MATCH(D2538,Categories!$A$2:$A$38,0)),"?"))</f>
        <v/>
      </c>
      <c r="K2538" s="12" t="str">
        <f aca="false">IF(AND(A2538="",D2538="",E2538="",F2538=""),"",IF(A2538="","Add a date",IF(D2538="","Pick a category",IF(J2538="?","Category not on Categories tab",IF(AND(E2538&lt;&gt;"",F2538&lt;&gt;""),"Use In OR Out, not both",IF(AND(E2538="",F2538=""),"Add an amount",""))))))</f>
        <v/>
      </c>
    </row>
    <row r="2539" customFormat="false" ht="15" hidden="false" customHeight="false" outlineLevel="0" collapsed="false">
      <c r="A2539" s="9"/>
      <c r="B2539" s="10"/>
      <c r="C2539" s="10"/>
      <c r="D2539" s="10"/>
      <c r="E2539" s="11"/>
      <c r="F2539" s="11"/>
      <c r="G2539" s="10"/>
      <c r="H2539" s="10"/>
      <c r="I2539" s="10"/>
      <c r="J2539" s="12" t="str">
        <f aca="false">IF(D2539="","",IFERROR(INDEX(Categories!$B$2:$B$38,MATCH(D2539,Categories!$A$2:$A$38,0)),"?"))</f>
        <v/>
      </c>
      <c r="K2539" s="12" t="str">
        <f aca="false">IF(AND(A2539="",D2539="",E2539="",F2539=""),"",IF(A2539="","Add a date",IF(D2539="","Pick a category",IF(J2539="?","Category not on Categories tab",IF(AND(E2539&lt;&gt;"",F2539&lt;&gt;""),"Use In OR Out, not both",IF(AND(E2539="",F2539=""),"Add an amount",""))))))</f>
        <v/>
      </c>
    </row>
    <row r="2540" customFormat="false" ht="15" hidden="false" customHeight="false" outlineLevel="0" collapsed="false">
      <c r="A2540" s="9"/>
      <c r="B2540" s="10"/>
      <c r="C2540" s="10"/>
      <c r="D2540" s="10"/>
      <c r="E2540" s="11"/>
      <c r="F2540" s="11"/>
      <c r="G2540" s="10"/>
      <c r="H2540" s="10"/>
      <c r="I2540" s="10"/>
      <c r="J2540" s="12" t="str">
        <f aca="false">IF(D2540="","",IFERROR(INDEX(Categories!$B$2:$B$38,MATCH(D2540,Categories!$A$2:$A$38,0)),"?"))</f>
        <v/>
      </c>
      <c r="K2540" s="12" t="str">
        <f aca="false">IF(AND(A2540="",D2540="",E2540="",F2540=""),"",IF(A2540="","Add a date",IF(D2540="","Pick a category",IF(J2540="?","Category not on Categories tab",IF(AND(E2540&lt;&gt;"",F2540&lt;&gt;""),"Use In OR Out, not both",IF(AND(E2540="",F2540=""),"Add an amount",""))))))</f>
        <v/>
      </c>
    </row>
    <row r="2541" customFormat="false" ht="15" hidden="false" customHeight="false" outlineLevel="0" collapsed="false">
      <c r="A2541" s="9"/>
      <c r="B2541" s="10"/>
      <c r="C2541" s="10"/>
      <c r="D2541" s="10"/>
      <c r="E2541" s="11"/>
      <c r="F2541" s="11"/>
      <c r="G2541" s="10"/>
      <c r="H2541" s="10"/>
      <c r="I2541" s="10"/>
      <c r="J2541" s="12" t="str">
        <f aca="false">IF(D2541="","",IFERROR(INDEX(Categories!$B$2:$B$38,MATCH(D2541,Categories!$A$2:$A$38,0)),"?"))</f>
        <v/>
      </c>
      <c r="K2541" s="12" t="str">
        <f aca="false">IF(AND(A2541="",D2541="",E2541="",F2541=""),"",IF(A2541="","Add a date",IF(D2541="","Pick a category",IF(J2541="?","Category not on Categories tab",IF(AND(E2541&lt;&gt;"",F2541&lt;&gt;""),"Use In OR Out, not both",IF(AND(E2541="",F2541=""),"Add an amount",""))))))</f>
        <v/>
      </c>
    </row>
    <row r="2542" customFormat="false" ht="15" hidden="false" customHeight="false" outlineLevel="0" collapsed="false">
      <c r="A2542" s="9"/>
      <c r="B2542" s="10"/>
      <c r="C2542" s="10"/>
      <c r="D2542" s="10"/>
      <c r="E2542" s="11"/>
      <c r="F2542" s="11"/>
      <c r="G2542" s="10"/>
      <c r="H2542" s="10"/>
      <c r="I2542" s="10"/>
      <c r="J2542" s="12" t="str">
        <f aca="false">IF(D2542="","",IFERROR(INDEX(Categories!$B$2:$B$38,MATCH(D2542,Categories!$A$2:$A$38,0)),"?"))</f>
        <v/>
      </c>
      <c r="K2542" s="12" t="str">
        <f aca="false">IF(AND(A2542="",D2542="",E2542="",F2542=""),"",IF(A2542="","Add a date",IF(D2542="","Pick a category",IF(J2542="?","Category not on Categories tab",IF(AND(E2542&lt;&gt;"",F2542&lt;&gt;""),"Use In OR Out, not both",IF(AND(E2542="",F2542=""),"Add an amount",""))))))</f>
        <v/>
      </c>
    </row>
    <row r="2543" customFormat="false" ht="15" hidden="false" customHeight="false" outlineLevel="0" collapsed="false">
      <c r="A2543" s="9"/>
      <c r="B2543" s="10"/>
      <c r="C2543" s="10"/>
      <c r="D2543" s="10"/>
      <c r="E2543" s="11"/>
      <c r="F2543" s="11"/>
      <c r="G2543" s="10"/>
      <c r="H2543" s="10"/>
      <c r="I2543" s="10"/>
      <c r="J2543" s="12" t="str">
        <f aca="false">IF(D2543="","",IFERROR(INDEX(Categories!$B$2:$B$38,MATCH(D2543,Categories!$A$2:$A$38,0)),"?"))</f>
        <v/>
      </c>
      <c r="K2543" s="12" t="str">
        <f aca="false">IF(AND(A2543="",D2543="",E2543="",F2543=""),"",IF(A2543="","Add a date",IF(D2543="","Pick a category",IF(J2543="?","Category not on Categories tab",IF(AND(E2543&lt;&gt;"",F2543&lt;&gt;""),"Use In OR Out, not both",IF(AND(E2543="",F2543=""),"Add an amount",""))))))</f>
        <v/>
      </c>
    </row>
    <row r="2544" customFormat="false" ht="15" hidden="false" customHeight="false" outlineLevel="0" collapsed="false">
      <c r="A2544" s="9"/>
      <c r="B2544" s="10"/>
      <c r="C2544" s="10"/>
      <c r="D2544" s="10"/>
      <c r="E2544" s="11"/>
      <c r="F2544" s="11"/>
      <c r="G2544" s="10"/>
      <c r="H2544" s="10"/>
      <c r="I2544" s="10"/>
      <c r="J2544" s="12" t="str">
        <f aca="false">IF(D2544="","",IFERROR(INDEX(Categories!$B$2:$B$38,MATCH(D2544,Categories!$A$2:$A$38,0)),"?"))</f>
        <v/>
      </c>
      <c r="K2544" s="12" t="str">
        <f aca="false">IF(AND(A2544="",D2544="",E2544="",F2544=""),"",IF(A2544="","Add a date",IF(D2544="","Pick a category",IF(J2544="?","Category not on Categories tab",IF(AND(E2544&lt;&gt;"",F2544&lt;&gt;""),"Use In OR Out, not both",IF(AND(E2544="",F2544=""),"Add an amount",""))))))</f>
        <v/>
      </c>
    </row>
    <row r="2545" customFormat="false" ht="15" hidden="false" customHeight="false" outlineLevel="0" collapsed="false">
      <c r="A2545" s="9"/>
      <c r="B2545" s="10"/>
      <c r="C2545" s="10"/>
      <c r="D2545" s="10"/>
      <c r="E2545" s="11"/>
      <c r="F2545" s="11"/>
      <c r="G2545" s="10"/>
      <c r="H2545" s="10"/>
      <c r="I2545" s="10"/>
      <c r="J2545" s="12" t="str">
        <f aca="false">IF(D2545="","",IFERROR(INDEX(Categories!$B$2:$B$38,MATCH(D2545,Categories!$A$2:$A$38,0)),"?"))</f>
        <v/>
      </c>
      <c r="K2545" s="12" t="str">
        <f aca="false">IF(AND(A2545="",D2545="",E2545="",F2545=""),"",IF(A2545="","Add a date",IF(D2545="","Pick a category",IF(J2545="?","Category not on Categories tab",IF(AND(E2545&lt;&gt;"",F2545&lt;&gt;""),"Use In OR Out, not both",IF(AND(E2545="",F2545=""),"Add an amount",""))))))</f>
        <v/>
      </c>
    </row>
    <row r="2546" customFormat="false" ht="15" hidden="false" customHeight="false" outlineLevel="0" collapsed="false">
      <c r="A2546" s="9"/>
      <c r="B2546" s="10"/>
      <c r="C2546" s="10"/>
      <c r="D2546" s="10"/>
      <c r="E2546" s="11"/>
      <c r="F2546" s="11"/>
      <c r="G2546" s="10"/>
      <c r="H2546" s="10"/>
      <c r="I2546" s="10"/>
      <c r="J2546" s="12" t="str">
        <f aca="false">IF(D2546="","",IFERROR(INDEX(Categories!$B$2:$B$38,MATCH(D2546,Categories!$A$2:$A$38,0)),"?"))</f>
        <v/>
      </c>
      <c r="K2546" s="12" t="str">
        <f aca="false">IF(AND(A2546="",D2546="",E2546="",F2546=""),"",IF(A2546="","Add a date",IF(D2546="","Pick a category",IF(J2546="?","Category not on Categories tab",IF(AND(E2546&lt;&gt;"",F2546&lt;&gt;""),"Use In OR Out, not both",IF(AND(E2546="",F2546=""),"Add an amount",""))))))</f>
        <v/>
      </c>
    </row>
    <row r="2547" customFormat="false" ht="15" hidden="false" customHeight="false" outlineLevel="0" collapsed="false">
      <c r="A2547" s="9"/>
      <c r="B2547" s="10"/>
      <c r="C2547" s="10"/>
      <c r="D2547" s="10"/>
      <c r="E2547" s="11"/>
      <c r="F2547" s="11"/>
      <c r="G2547" s="10"/>
      <c r="H2547" s="10"/>
      <c r="I2547" s="10"/>
      <c r="J2547" s="12" t="str">
        <f aca="false">IF(D2547="","",IFERROR(INDEX(Categories!$B$2:$B$38,MATCH(D2547,Categories!$A$2:$A$38,0)),"?"))</f>
        <v/>
      </c>
      <c r="K2547" s="12" t="str">
        <f aca="false">IF(AND(A2547="",D2547="",E2547="",F2547=""),"",IF(A2547="","Add a date",IF(D2547="","Pick a category",IF(J2547="?","Category not on Categories tab",IF(AND(E2547&lt;&gt;"",F2547&lt;&gt;""),"Use In OR Out, not both",IF(AND(E2547="",F2547=""),"Add an amount",""))))))</f>
        <v/>
      </c>
    </row>
    <row r="2548" customFormat="false" ht="15" hidden="false" customHeight="false" outlineLevel="0" collapsed="false">
      <c r="A2548" s="9"/>
      <c r="B2548" s="10"/>
      <c r="C2548" s="10"/>
      <c r="D2548" s="10"/>
      <c r="E2548" s="11"/>
      <c r="F2548" s="11"/>
      <c r="G2548" s="10"/>
      <c r="H2548" s="10"/>
      <c r="I2548" s="10"/>
      <c r="J2548" s="12" t="str">
        <f aca="false">IF(D2548="","",IFERROR(INDEX(Categories!$B$2:$B$38,MATCH(D2548,Categories!$A$2:$A$38,0)),"?"))</f>
        <v/>
      </c>
      <c r="K2548" s="12" t="str">
        <f aca="false">IF(AND(A2548="",D2548="",E2548="",F2548=""),"",IF(A2548="","Add a date",IF(D2548="","Pick a category",IF(J2548="?","Category not on Categories tab",IF(AND(E2548&lt;&gt;"",F2548&lt;&gt;""),"Use In OR Out, not both",IF(AND(E2548="",F2548=""),"Add an amount",""))))))</f>
        <v/>
      </c>
    </row>
    <row r="2549" customFormat="false" ht="15" hidden="false" customHeight="false" outlineLevel="0" collapsed="false">
      <c r="A2549" s="9"/>
      <c r="B2549" s="10"/>
      <c r="C2549" s="10"/>
      <c r="D2549" s="10"/>
      <c r="E2549" s="11"/>
      <c r="F2549" s="11"/>
      <c r="G2549" s="10"/>
      <c r="H2549" s="10"/>
      <c r="I2549" s="10"/>
      <c r="J2549" s="12" t="str">
        <f aca="false">IF(D2549="","",IFERROR(INDEX(Categories!$B$2:$B$38,MATCH(D2549,Categories!$A$2:$A$38,0)),"?"))</f>
        <v/>
      </c>
      <c r="K2549" s="12" t="str">
        <f aca="false">IF(AND(A2549="",D2549="",E2549="",F2549=""),"",IF(A2549="","Add a date",IF(D2549="","Pick a category",IF(J2549="?","Category not on Categories tab",IF(AND(E2549&lt;&gt;"",F2549&lt;&gt;""),"Use In OR Out, not both",IF(AND(E2549="",F2549=""),"Add an amount",""))))))</f>
        <v/>
      </c>
    </row>
    <row r="2550" customFormat="false" ht="15" hidden="false" customHeight="false" outlineLevel="0" collapsed="false">
      <c r="A2550" s="9"/>
      <c r="B2550" s="10"/>
      <c r="C2550" s="10"/>
      <c r="D2550" s="10"/>
      <c r="E2550" s="11"/>
      <c r="F2550" s="11"/>
      <c r="G2550" s="10"/>
      <c r="H2550" s="10"/>
      <c r="I2550" s="10"/>
      <c r="J2550" s="12" t="str">
        <f aca="false">IF(D2550="","",IFERROR(INDEX(Categories!$B$2:$B$38,MATCH(D2550,Categories!$A$2:$A$38,0)),"?"))</f>
        <v/>
      </c>
      <c r="K2550" s="12" t="str">
        <f aca="false">IF(AND(A2550="",D2550="",E2550="",F2550=""),"",IF(A2550="","Add a date",IF(D2550="","Pick a category",IF(J2550="?","Category not on Categories tab",IF(AND(E2550&lt;&gt;"",F2550&lt;&gt;""),"Use In OR Out, not both",IF(AND(E2550="",F2550=""),"Add an amount",""))))))</f>
        <v/>
      </c>
    </row>
    <row r="2551" customFormat="false" ht="15" hidden="false" customHeight="false" outlineLevel="0" collapsed="false">
      <c r="A2551" s="9"/>
      <c r="B2551" s="10"/>
      <c r="C2551" s="10"/>
      <c r="D2551" s="10"/>
      <c r="E2551" s="11"/>
      <c r="F2551" s="11"/>
      <c r="G2551" s="10"/>
      <c r="H2551" s="10"/>
      <c r="I2551" s="10"/>
      <c r="J2551" s="12" t="str">
        <f aca="false">IF(D2551="","",IFERROR(INDEX(Categories!$B$2:$B$38,MATCH(D2551,Categories!$A$2:$A$38,0)),"?"))</f>
        <v/>
      </c>
      <c r="K2551" s="12" t="str">
        <f aca="false">IF(AND(A2551="",D2551="",E2551="",F2551=""),"",IF(A2551="","Add a date",IF(D2551="","Pick a category",IF(J2551="?","Category not on Categories tab",IF(AND(E2551&lt;&gt;"",F2551&lt;&gt;""),"Use In OR Out, not both",IF(AND(E2551="",F2551=""),"Add an amount",""))))))</f>
        <v/>
      </c>
    </row>
    <row r="2552" customFormat="false" ht="15" hidden="false" customHeight="false" outlineLevel="0" collapsed="false">
      <c r="A2552" s="9"/>
      <c r="B2552" s="10"/>
      <c r="C2552" s="10"/>
      <c r="D2552" s="10"/>
      <c r="E2552" s="11"/>
      <c r="F2552" s="11"/>
      <c r="G2552" s="10"/>
      <c r="H2552" s="10"/>
      <c r="I2552" s="10"/>
      <c r="J2552" s="12" t="str">
        <f aca="false">IF(D2552="","",IFERROR(INDEX(Categories!$B$2:$B$38,MATCH(D2552,Categories!$A$2:$A$38,0)),"?"))</f>
        <v/>
      </c>
      <c r="K2552" s="12" t="str">
        <f aca="false">IF(AND(A2552="",D2552="",E2552="",F2552=""),"",IF(A2552="","Add a date",IF(D2552="","Pick a category",IF(J2552="?","Category not on Categories tab",IF(AND(E2552&lt;&gt;"",F2552&lt;&gt;""),"Use In OR Out, not both",IF(AND(E2552="",F2552=""),"Add an amount",""))))))</f>
        <v/>
      </c>
    </row>
    <row r="2553" customFormat="false" ht="15" hidden="false" customHeight="false" outlineLevel="0" collapsed="false">
      <c r="A2553" s="9"/>
      <c r="B2553" s="10"/>
      <c r="C2553" s="10"/>
      <c r="D2553" s="10"/>
      <c r="E2553" s="11"/>
      <c r="F2553" s="11"/>
      <c r="G2553" s="10"/>
      <c r="H2553" s="10"/>
      <c r="I2553" s="10"/>
      <c r="J2553" s="12" t="str">
        <f aca="false">IF(D2553="","",IFERROR(INDEX(Categories!$B$2:$B$38,MATCH(D2553,Categories!$A$2:$A$38,0)),"?"))</f>
        <v/>
      </c>
      <c r="K2553" s="12" t="str">
        <f aca="false">IF(AND(A2553="",D2553="",E2553="",F2553=""),"",IF(A2553="","Add a date",IF(D2553="","Pick a category",IF(J2553="?","Category not on Categories tab",IF(AND(E2553&lt;&gt;"",F2553&lt;&gt;""),"Use In OR Out, not both",IF(AND(E2553="",F2553=""),"Add an amount",""))))))</f>
        <v/>
      </c>
    </row>
    <row r="2554" customFormat="false" ht="15" hidden="false" customHeight="false" outlineLevel="0" collapsed="false">
      <c r="A2554" s="9"/>
      <c r="B2554" s="10"/>
      <c r="C2554" s="10"/>
      <c r="D2554" s="10"/>
      <c r="E2554" s="11"/>
      <c r="F2554" s="11"/>
      <c r="G2554" s="10"/>
      <c r="H2554" s="10"/>
      <c r="I2554" s="10"/>
      <c r="J2554" s="12" t="str">
        <f aca="false">IF(D2554="","",IFERROR(INDEX(Categories!$B$2:$B$38,MATCH(D2554,Categories!$A$2:$A$38,0)),"?"))</f>
        <v/>
      </c>
      <c r="K2554" s="12" t="str">
        <f aca="false">IF(AND(A2554="",D2554="",E2554="",F2554=""),"",IF(A2554="","Add a date",IF(D2554="","Pick a category",IF(J2554="?","Category not on Categories tab",IF(AND(E2554&lt;&gt;"",F2554&lt;&gt;""),"Use In OR Out, not both",IF(AND(E2554="",F2554=""),"Add an amount",""))))))</f>
        <v/>
      </c>
    </row>
    <row r="2555" customFormat="false" ht="15" hidden="false" customHeight="false" outlineLevel="0" collapsed="false">
      <c r="A2555" s="9"/>
      <c r="B2555" s="10"/>
      <c r="C2555" s="10"/>
      <c r="D2555" s="10"/>
      <c r="E2555" s="11"/>
      <c r="F2555" s="11"/>
      <c r="G2555" s="10"/>
      <c r="H2555" s="10"/>
      <c r="I2555" s="10"/>
      <c r="J2555" s="12" t="str">
        <f aca="false">IF(D2555="","",IFERROR(INDEX(Categories!$B$2:$B$38,MATCH(D2555,Categories!$A$2:$A$38,0)),"?"))</f>
        <v/>
      </c>
      <c r="K2555" s="12" t="str">
        <f aca="false">IF(AND(A2555="",D2555="",E2555="",F2555=""),"",IF(A2555="","Add a date",IF(D2555="","Pick a category",IF(J2555="?","Category not on Categories tab",IF(AND(E2555&lt;&gt;"",F2555&lt;&gt;""),"Use In OR Out, not both",IF(AND(E2555="",F2555=""),"Add an amount",""))))))</f>
        <v/>
      </c>
    </row>
    <row r="2556" customFormat="false" ht="15" hidden="false" customHeight="false" outlineLevel="0" collapsed="false">
      <c r="A2556" s="9"/>
      <c r="B2556" s="10"/>
      <c r="C2556" s="10"/>
      <c r="D2556" s="10"/>
      <c r="E2556" s="11"/>
      <c r="F2556" s="11"/>
      <c r="G2556" s="10"/>
      <c r="H2556" s="10"/>
      <c r="I2556" s="10"/>
      <c r="J2556" s="12" t="str">
        <f aca="false">IF(D2556="","",IFERROR(INDEX(Categories!$B$2:$B$38,MATCH(D2556,Categories!$A$2:$A$38,0)),"?"))</f>
        <v/>
      </c>
      <c r="K2556" s="12" t="str">
        <f aca="false">IF(AND(A2556="",D2556="",E2556="",F2556=""),"",IF(A2556="","Add a date",IF(D2556="","Pick a category",IF(J2556="?","Category not on Categories tab",IF(AND(E2556&lt;&gt;"",F2556&lt;&gt;""),"Use In OR Out, not both",IF(AND(E2556="",F2556=""),"Add an amount",""))))))</f>
        <v/>
      </c>
    </row>
    <row r="2557" customFormat="false" ht="15" hidden="false" customHeight="false" outlineLevel="0" collapsed="false">
      <c r="A2557" s="9"/>
      <c r="B2557" s="10"/>
      <c r="C2557" s="10"/>
      <c r="D2557" s="10"/>
      <c r="E2557" s="11"/>
      <c r="F2557" s="11"/>
      <c r="G2557" s="10"/>
      <c r="H2557" s="10"/>
      <c r="I2557" s="10"/>
      <c r="J2557" s="12" t="str">
        <f aca="false">IF(D2557="","",IFERROR(INDEX(Categories!$B$2:$B$38,MATCH(D2557,Categories!$A$2:$A$38,0)),"?"))</f>
        <v/>
      </c>
      <c r="K2557" s="12" t="str">
        <f aca="false">IF(AND(A2557="",D2557="",E2557="",F2557=""),"",IF(A2557="","Add a date",IF(D2557="","Pick a category",IF(J2557="?","Category not on Categories tab",IF(AND(E2557&lt;&gt;"",F2557&lt;&gt;""),"Use In OR Out, not both",IF(AND(E2557="",F2557=""),"Add an amount",""))))))</f>
        <v/>
      </c>
    </row>
    <row r="2558" customFormat="false" ht="15" hidden="false" customHeight="false" outlineLevel="0" collapsed="false">
      <c r="A2558" s="9"/>
      <c r="B2558" s="10"/>
      <c r="C2558" s="10"/>
      <c r="D2558" s="10"/>
      <c r="E2558" s="11"/>
      <c r="F2558" s="11"/>
      <c r="G2558" s="10"/>
      <c r="H2558" s="10"/>
      <c r="I2558" s="10"/>
      <c r="J2558" s="12" t="str">
        <f aca="false">IF(D2558="","",IFERROR(INDEX(Categories!$B$2:$B$38,MATCH(D2558,Categories!$A$2:$A$38,0)),"?"))</f>
        <v/>
      </c>
      <c r="K2558" s="12" t="str">
        <f aca="false">IF(AND(A2558="",D2558="",E2558="",F2558=""),"",IF(A2558="","Add a date",IF(D2558="","Pick a category",IF(J2558="?","Category not on Categories tab",IF(AND(E2558&lt;&gt;"",F2558&lt;&gt;""),"Use In OR Out, not both",IF(AND(E2558="",F2558=""),"Add an amount",""))))))</f>
        <v/>
      </c>
    </row>
    <row r="2559" customFormat="false" ht="15" hidden="false" customHeight="false" outlineLevel="0" collapsed="false">
      <c r="A2559" s="9"/>
      <c r="B2559" s="10"/>
      <c r="C2559" s="10"/>
      <c r="D2559" s="10"/>
      <c r="E2559" s="11"/>
      <c r="F2559" s="11"/>
      <c r="G2559" s="10"/>
      <c r="H2559" s="10"/>
      <c r="I2559" s="10"/>
      <c r="J2559" s="12" t="str">
        <f aca="false">IF(D2559="","",IFERROR(INDEX(Categories!$B$2:$B$38,MATCH(D2559,Categories!$A$2:$A$38,0)),"?"))</f>
        <v/>
      </c>
      <c r="K2559" s="12" t="str">
        <f aca="false">IF(AND(A2559="",D2559="",E2559="",F2559=""),"",IF(A2559="","Add a date",IF(D2559="","Pick a category",IF(J2559="?","Category not on Categories tab",IF(AND(E2559&lt;&gt;"",F2559&lt;&gt;""),"Use In OR Out, not both",IF(AND(E2559="",F2559=""),"Add an amount",""))))))</f>
        <v/>
      </c>
    </row>
    <row r="2560" customFormat="false" ht="15" hidden="false" customHeight="false" outlineLevel="0" collapsed="false">
      <c r="A2560" s="9"/>
      <c r="B2560" s="10"/>
      <c r="C2560" s="10"/>
      <c r="D2560" s="10"/>
      <c r="E2560" s="11"/>
      <c r="F2560" s="11"/>
      <c r="G2560" s="10"/>
      <c r="H2560" s="10"/>
      <c r="I2560" s="10"/>
      <c r="J2560" s="12" t="str">
        <f aca="false">IF(D2560="","",IFERROR(INDEX(Categories!$B$2:$B$38,MATCH(D2560,Categories!$A$2:$A$38,0)),"?"))</f>
        <v/>
      </c>
      <c r="K2560" s="12" t="str">
        <f aca="false">IF(AND(A2560="",D2560="",E2560="",F2560=""),"",IF(A2560="","Add a date",IF(D2560="","Pick a category",IF(J2560="?","Category not on Categories tab",IF(AND(E2560&lt;&gt;"",F2560&lt;&gt;""),"Use In OR Out, not both",IF(AND(E2560="",F2560=""),"Add an amount",""))))))</f>
        <v/>
      </c>
    </row>
    <row r="2561" customFormat="false" ht="15" hidden="false" customHeight="false" outlineLevel="0" collapsed="false">
      <c r="A2561" s="9"/>
      <c r="B2561" s="10"/>
      <c r="C2561" s="10"/>
      <c r="D2561" s="10"/>
      <c r="E2561" s="11"/>
      <c r="F2561" s="11"/>
      <c r="G2561" s="10"/>
      <c r="H2561" s="10"/>
      <c r="I2561" s="10"/>
      <c r="J2561" s="12" t="str">
        <f aca="false">IF(D2561="","",IFERROR(INDEX(Categories!$B$2:$B$38,MATCH(D2561,Categories!$A$2:$A$38,0)),"?"))</f>
        <v/>
      </c>
      <c r="K2561" s="12" t="str">
        <f aca="false">IF(AND(A2561="",D2561="",E2561="",F2561=""),"",IF(A2561="","Add a date",IF(D2561="","Pick a category",IF(J2561="?","Category not on Categories tab",IF(AND(E2561&lt;&gt;"",F2561&lt;&gt;""),"Use In OR Out, not both",IF(AND(E2561="",F2561=""),"Add an amount",""))))))</f>
        <v/>
      </c>
    </row>
    <row r="2562" customFormat="false" ht="15" hidden="false" customHeight="false" outlineLevel="0" collapsed="false">
      <c r="A2562" s="9"/>
      <c r="B2562" s="10"/>
      <c r="C2562" s="10"/>
      <c r="D2562" s="10"/>
      <c r="E2562" s="11"/>
      <c r="F2562" s="11"/>
      <c r="G2562" s="10"/>
      <c r="H2562" s="10"/>
      <c r="I2562" s="10"/>
      <c r="J2562" s="12" t="str">
        <f aca="false">IF(D2562="","",IFERROR(INDEX(Categories!$B$2:$B$38,MATCH(D2562,Categories!$A$2:$A$38,0)),"?"))</f>
        <v/>
      </c>
      <c r="K2562" s="12" t="str">
        <f aca="false">IF(AND(A2562="",D2562="",E2562="",F2562=""),"",IF(A2562="","Add a date",IF(D2562="","Pick a category",IF(J2562="?","Category not on Categories tab",IF(AND(E2562&lt;&gt;"",F2562&lt;&gt;""),"Use In OR Out, not both",IF(AND(E2562="",F2562=""),"Add an amount",""))))))</f>
        <v/>
      </c>
    </row>
    <row r="2563" customFormat="false" ht="15" hidden="false" customHeight="false" outlineLevel="0" collapsed="false">
      <c r="A2563" s="9"/>
      <c r="B2563" s="10"/>
      <c r="C2563" s="10"/>
      <c r="D2563" s="10"/>
      <c r="E2563" s="11"/>
      <c r="F2563" s="11"/>
      <c r="G2563" s="10"/>
      <c r="H2563" s="10"/>
      <c r="I2563" s="10"/>
      <c r="J2563" s="12" t="str">
        <f aca="false">IF(D2563="","",IFERROR(INDEX(Categories!$B$2:$B$38,MATCH(D2563,Categories!$A$2:$A$38,0)),"?"))</f>
        <v/>
      </c>
      <c r="K2563" s="12" t="str">
        <f aca="false">IF(AND(A2563="",D2563="",E2563="",F2563=""),"",IF(A2563="","Add a date",IF(D2563="","Pick a category",IF(J2563="?","Category not on Categories tab",IF(AND(E2563&lt;&gt;"",F2563&lt;&gt;""),"Use In OR Out, not both",IF(AND(E2563="",F2563=""),"Add an amount",""))))))</f>
        <v/>
      </c>
    </row>
    <row r="2564" customFormat="false" ht="15" hidden="false" customHeight="false" outlineLevel="0" collapsed="false">
      <c r="A2564" s="9"/>
      <c r="B2564" s="10"/>
      <c r="C2564" s="10"/>
      <c r="D2564" s="10"/>
      <c r="E2564" s="11"/>
      <c r="F2564" s="11"/>
      <c r="G2564" s="10"/>
      <c r="H2564" s="10"/>
      <c r="I2564" s="10"/>
      <c r="J2564" s="12" t="str">
        <f aca="false">IF(D2564="","",IFERROR(INDEX(Categories!$B$2:$B$38,MATCH(D2564,Categories!$A$2:$A$38,0)),"?"))</f>
        <v/>
      </c>
      <c r="K2564" s="12" t="str">
        <f aca="false">IF(AND(A2564="",D2564="",E2564="",F2564=""),"",IF(A2564="","Add a date",IF(D2564="","Pick a category",IF(J2564="?","Category not on Categories tab",IF(AND(E2564&lt;&gt;"",F2564&lt;&gt;""),"Use In OR Out, not both",IF(AND(E2564="",F2564=""),"Add an amount",""))))))</f>
        <v/>
      </c>
    </row>
    <row r="2565" customFormat="false" ht="15" hidden="false" customHeight="false" outlineLevel="0" collapsed="false">
      <c r="A2565" s="9"/>
      <c r="B2565" s="10"/>
      <c r="C2565" s="10"/>
      <c r="D2565" s="10"/>
      <c r="E2565" s="11"/>
      <c r="F2565" s="11"/>
      <c r="G2565" s="10"/>
      <c r="H2565" s="10"/>
      <c r="I2565" s="10"/>
      <c r="J2565" s="12" t="str">
        <f aca="false">IF(D2565="","",IFERROR(INDEX(Categories!$B$2:$B$38,MATCH(D2565,Categories!$A$2:$A$38,0)),"?"))</f>
        <v/>
      </c>
      <c r="K2565" s="12" t="str">
        <f aca="false">IF(AND(A2565="",D2565="",E2565="",F2565=""),"",IF(A2565="","Add a date",IF(D2565="","Pick a category",IF(J2565="?","Category not on Categories tab",IF(AND(E2565&lt;&gt;"",F2565&lt;&gt;""),"Use In OR Out, not both",IF(AND(E2565="",F2565=""),"Add an amount",""))))))</f>
        <v/>
      </c>
    </row>
    <row r="2566" customFormat="false" ht="15" hidden="false" customHeight="false" outlineLevel="0" collapsed="false">
      <c r="A2566" s="9"/>
      <c r="B2566" s="10"/>
      <c r="C2566" s="10"/>
      <c r="D2566" s="10"/>
      <c r="E2566" s="11"/>
      <c r="F2566" s="11"/>
      <c r="G2566" s="10"/>
      <c r="H2566" s="10"/>
      <c r="I2566" s="10"/>
      <c r="J2566" s="12" t="str">
        <f aca="false">IF(D2566="","",IFERROR(INDEX(Categories!$B$2:$B$38,MATCH(D2566,Categories!$A$2:$A$38,0)),"?"))</f>
        <v/>
      </c>
      <c r="K2566" s="12" t="str">
        <f aca="false">IF(AND(A2566="",D2566="",E2566="",F2566=""),"",IF(A2566="","Add a date",IF(D2566="","Pick a category",IF(J2566="?","Category not on Categories tab",IF(AND(E2566&lt;&gt;"",F2566&lt;&gt;""),"Use In OR Out, not both",IF(AND(E2566="",F2566=""),"Add an amount",""))))))</f>
        <v/>
      </c>
    </row>
    <row r="2567" customFormat="false" ht="15" hidden="false" customHeight="false" outlineLevel="0" collapsed="false">
      <c r="A2567" s="9"/>
      <c r="B2567" s="10"/>
      <c r="C2567" s="10"/>
      <c r="D2567" s="10"/>
      <c r="E2567" s="11"/>
      <c r="F2567" s="11"/>
      <c r="G2567" s="10"/>
      <c r="H2567" s="10"/>
      <c r="I2567" s="10"/>
      <c r="J2567" s="12" t="str">
        <f aca="false">IF(D2567="","",IFERROR(INDEX(Categories!$B$2:$B$38,MATCH(D2567,Categories!$A$2:$A$38,0)),"?"))</f>
        <v/>
      </c>
      <c r="K2567" s="12" t="str">
        <f aca="false">IF(AND(A2567="",D2567="",E2567="",F2567=""),"",IF(A2567="","Add a date",IF(D2567="","Pick a category",IF(J2567="?","Category not on Categories tab",IF(AND(E2567&lt;&gt;"",F2567&lt;&gt;""),"Use In OR Out, not both",IF(AND(E2567="",F2567=""),"Add an amount",""))))))</f>
        <v/>
      </c>
    </row>
    <row r="2568" customFormat="false" ht="15" hidden="false" customHeight="false" outlineLevel="0" collapsed="false">
      <c r="A2568" s="9"/>
      <c r="B2568" s="10"/>
      <c r="C2568" s="10"/>
      <c r="D2568" s="10"/>
      <c r="E2568" s="11"/>
      <c r="F2568" s="11"/>
      <c r="G2568" s="10"/>
      <c r="H2568" s="10"/>
      <c r="I2568" s="10"/>
      <c r="J2568" s="12" t="str">
        <f aca="false">IF(D2568="","",IFERROR(INDEX(Categories!$B$2:$B$38,MATCH(D2568,Categories!$A$2:$A$38,0)),"?"))</f>
        <v/>
      </c>
      <c r="K2568" s="12" t="str">
        <f aca="false">IF(AND(A2568="",D2568="",E2568="",F2568=""),"",IF(A2568="","Add a date",IF(D2568="","Pick a category",IF(J2568="?","Category not on Categories tab",IF(AND(E2568&lt;&gt;"",F2568&lt;&gt;""),"Use In OR Out, not both",IF(AND(E2568="",F2568=""),"Add an amount",""))))))</f>
        <v/>
      </c>
    </row>
    <row r="2569" customFormat="false" ht="15" hidden="false" customHeight="false" outlineLevel="0" collapsed="false">
      <c r="A2569" s="9"/>
      <c r="B2569" s="10"/>
      <c r="C2569" s="10"/>
      <c r="D2569" s="10"/>
      <c r="E2569" s="11"/>
      <c r="F2569" s="11"/>
      <c r="G2569" s="10"/>
      <c r="H2569" s="10"/>
      <c r="I2569" s="10"/>
      <c r="J2569" s="12" t="str">
        <f aca="false">IF(D2569="","",IFERROR(INDEX(Categories!$B$2:$B$38,MATCH(D2569,Categories!$A$2:$A$38,0)),"?"))</f>
        <v/>
      </c>
      <c r="K2569" s="12" t="str">
        <f aca="false">IF(AND(A2569="",D2569="",E2569="",F2569=""),"",IF(A2569="","Add a date",IF(D2569="","Pick a category",IF(J2569="?","Category not on Categories tab",IF(AND(E2569&lt;&gt;"",F2569&lt;&gt;""),"Use In OR Out, not both",IF(AND(E2569="",F2569=""),"Add an amount",""))))))</f>
        <v/>
      </c>
    </row>
    <row r="2570" customFormat="false" ht="15" hidden="false" customHeight="false" outlineLevel="0" collapsed="false">
      <c r="A2570" s="9"/>
      <c r="B2570" s="10"/>
      <c r="C2570" s="10"/>
      <c r="D2570" s="10"/>
      <c r="E2570" s="11"/>
      <c r="F2570" s="11"/>
      <c r="G2570" s="10"/>
      <c r="H2570" s="10"/>
      <c r="I2570" s="10"/>
      <c r="J2570" s="12" t="str">
        <f aca="false">IF(D2570="","",IFERROR(INDEX(Categories!$B$2:$B$38,MATCH(D2570,Categories!$A$2:$A$38,0)),"?"))</f>
        <v/>
      </c>
      <c r="K2570" s="12" t="str">
        <f aca="false">IF(AND(A2570="",D2570="",E2570="",F2570=""),"",IF(A2570="","Add a date",IF(D2570="","Pick a category",IF(J2570="?","Category not on Categories tab",IF(AND(E2570&lt;&gt;"",F2570&lt;&gt;""),"Use In OR Out, not both",IF(AND(E2570="",F2570=""),"Add an amount",""))))))</f>
        <v/>
      </c>
    </row>
    <row r="2571" customFormat="false" ht="15" hidden="false" customHeight="false" outlineLevel="0" collapsed="false">
      <c r="A2571" s="9"/>
      <c r="B2571" s="10"/>
      <c r="C2571" s="10"/>
      <c r="D2571" s="10"/>
      <c r="E2571" s="11"/>
      <c r="F2571" s="11"/>
      <c r="G2571" s="10"/>
      <c r="H2571" s="10"/>
      <c r="I2571" s="10"/>
      <c r="J2571" s="12" t="str">
        <f aca="false">IF(D2571="","",IFERROR(INDEX(Categories!$B$2:$B$38,MATCH(D2571,Categories!$A$2:$A$38,0)),"?"))</f>
        <v/>
      </c>
      <c r="K2571" s="12" t="str">
        <f aca="false">IF(AND(A2571="",D2571="",E2571="",F2571=""),"",IF(A2571="","Add a date",IF(D2571="","Pick a category",IF(J2571="?","Category not on Categories tab",IF(AND(E2571&lt;&gt;"",F2571&lt;&gt;""),"Use In OR Out, not both",IF(AND(E2571="",F2571=""),"Add an amount",""))))))</f>
        <v/>
      </c>
    </row>
    <row r="2572" customFormat="false" ht="15" hidden="false" customHeight="false" outlineLevel="0" collapsed="false">
      <c r="A2572" s="9"/>
      <c r="B2572" s="10"/>
      <c r="C2572" s="10"/>
      <c r="D2572" s="10"/>
      <c r="E2572" s="11"/>
      <c r="F2572" s="11"/>
      <c r="G2572" s="10"/>
      <c r="H2572" s="10"/>
      <c r="I2572" s="10"/>
      <c r="J2572" s="12" t="str">
        <f aca="false">IF(D2572="","",IFERROR(INDEX(Categories!$B$2:$B$38,MATCH(D2572,Categories!$A$2:$A$38,0)),"?"))</f>
        <v/>
      </c>
      <c r="K2572" s="12" t="str">
        <f aca="false">IF(AND(A2572="",D2572="",E2572="",F2572=""),"",IF(A2572="","Add a date",IF(D2572="","Pick a category",IF(J2572="?","Category not on Categories tab",IF(AND(E2572&lt;&gt;"",F2572&lt;&gt;""),"Use In OR Out, not both",IF(AND(E2572="",F2572=""),"Add an amount",""))))))</f>
        <v/>
      </c>
    </row>
    <row r="2573" customFormat="false" ht="15" hidden="false" customHeight="false" outlineLevel="0" collapsed="false">
      <c r="A2573" s="9"/>
      <c r="B2573" s="10"/>
      <c r="C2573" s="10"/>
      <c r="D2573" s="10"/>
      <c r="E2573" s="11"/>
      <c r="F2573" s="11"/>
      <c r="G2573" s="10"/>
      <c r="H2573" s="10"/>
      <c r="I2573" s="10"/>
      <c r="J2573" s="12" t="str">
        <f aca="false">IF(D2573="","",IFERROR(INDEX(Categories!$B$2:$B$38,MATCH(D2573,Categories!$A$2:$A$38,0)),"?"))</f>
        <v/>
      </c>
      <c r="K2573" s="12" t="str">
        <f aca="false">IF(AND(A2573="",D2573="",E2573="",F2573=""),"",IF(A2573="","Add a date",IF(D2573="","Pick a category",IF(J2573="?","Category not on Categories tab",IF(AND(E2573&lt;&gt;"",F2573&lt;&gt;""),"Use In OR Out, not both",IF(AND(E2573="",F2573=""),"Add an amount",""))))))</f>
        <v/>
      </c>
    </row>
    <row r="2574" customFormat="false" ht="15" hidden="false" customHeight="false" outlineLevel="0" collapsed="false">
      <c r="A2574" s="9"/>
      <c r="B2574" s="10"/>
      <c r="C2574" s="10"/>
      <c r="D2574" s="10"/>
      <c r="E2574" s="11"/>
      <c r="F2574" s="11"/>
      <c r="G2574" s="10"/>
      <c r="H2574" s="10"/>
      <c r="I2574" s="10"/>
      <c r="J2574" s="12" t="str">
        <f aca="false">IF(D2574="","",IFERROR(INDEX(Categories!$B$2:$B$38,MATCH(D2574,Categories!$A$2:$A$38,0)),"?"))</f>
        <v/>
      </c>
      <c r="K2574" s="12" t="str">
        <f aca="false">IF(AND(A2574="",D2574="",E2574="",F2574=""),"",IF(A2574="","Add a date",IF(D2574="","Pick a category",IF(J2574="?","Category not on Categories tab",IF(AND(E2574&lt;&gt;"",F2574&lt;&gt;""),"Use In OR Out, not both",IF(AND(E2574="",F2574=""),"Add an amount",""))))))</f>
        <v/>
      </c>
    </row>
    <row r="2575" customFormat="false" ht="15" hidden="false" customHeight="false" outlineLevel="0" collapsed="false">
      <c r="A2575" s="9"/>
      <c r="B2575" s="10"/>
      <c r="C2575" s="10"/>
      <c r="D2575" s="10"/>
      <c r="E2575" s="11"/>
      <c r="F2575" s="11"/>
      <c r="G2575" s="10"/>
      <c r="H2575" s="10"/>
      <c r="I2575" s="10"/>
      <c r="J2575" s="12" t="str">
        <f aca="false">IF(D2575="","",IFERROR(INDEX(Categories!$B$2:$B$38,MATCH(D2575,Categories!$A$2:$A$38,0)),"?"))</f>
        <v/>
      </c>
      <c r="K2575" s="12" t="str">
        <f aca="false">IF(AND(A2575="",D2575="",E2575="",F2575=""),"",IF(A2575="","Add a date",IF(D2575="","Pick a category",IF(J2575="?","Category not on Categories tab",IF(AND(E2575&lt;&gt;"",F2575&lt;&gt;""),"Use In OR Out, not both",IF(AND(E2575="",F2575=""),"Add an amount",""))))))</f>
        <v/>
      </c>
    </row>
    <row r="2576" customFormat="false" ht="15" hidden="false" customHeight="false" outlineLevel="0" collapsed="false">
      <c r="A2576" s="9"/>
      <c r="B2576" s="10"/>
      <c r="C2576" s="10"/>
      <c r="D2576" s="10"/>
      <c r="E2576" s="11"/>
      <c r="F2576" s="11"/>
      <c r="G2576" s="10"/>
      <c r="H2576" s="10"/>
      <c r="I2576" s="10"/>
      <c r="J2576" s="12" t="str">
        <f aca="false">IF(D2576="","",IFERROR(INDEX(Categories!$B$2:$B$38,MATCH(D2576,Categories!$A$2:$A$38,0)),"?"))</f>
        <v/>
      </c>
      <c r="K2576" s="12" t="str">
        <f aca="false">IF(AND(A2576="",D2576="",E2576="",F2576=""),"",IF(A2576="","Add a date",IF(D2576="","Pick a category",IF(J2576="?","Category not on Categories tab",IF(AND(E2576&lt;&gt;"",F2576&lt;&gt;""),"Use In OR Out, not both",IF(AND(E2576="",F2576=""),"Add an amount",""))))))</f>
        <v/>
      </c>
    </row>
    <row r="2577" customFormat="false" ht="15" hidden="false" customHeight="false" outlineLevel="0" collapsed="false">
      <c r="A2577" s="9"/>
      <c r="B2577" s="10"/>
      <c r="C2577" s="10"/>
      <c r="D2577" s="10"/>
      <c r="E2577" s="11"/>
      <c r="F2577" s="11"/>
      <c r="G2577" s="10"/>
      <c r="H2577" s="10"/>
      <c r="I2577" s="10"/>
      <c r="J2577" s="12" t="str">
        <f aca="false">IF(D2577="","",IFERROR(INDEX(Categories!$B$2:$B$38,MATCH(D2577,Categories!$A$2:$A$38,0)),"?"))</f>
        <v/>
      </c>
      <c r="K2577" s="12" t="str">
        <f aca="false">IF(AND(A2577="",D2577="",E2577="",F2577=""),"",IF(A2577="","Add a date",IF(D2577="","Pick a category",IF(J2577="?","Category not on Categories tab",IF(AND(E2577&lt;&gt;"",F2577&lt;&gt;""),"Use In OR Out, not both",IF(AND(E2577="",F2577=""),"Add an amount",""))))))</f>
        <v/>
      </c>
    </row>
    <row r="2578" customFormat="false" ht="15" hidden="false" customHeight="false" outlineLevel="0" collapsed="false">
      <c r="A2578" s="9"/>
      <c r="B2578" s="10"/>
      <c r="C2578" s="10"/>
      <c r="D2578" s="10"/>
      <c r="E2578" s="11"/>
      <c r="F2578" s="11"/>
      <c r="G2578" s="10"/>
      <c r="H2578" s="10"/>
      <c r="I2578" s="10"/>
      <c r="J2578" s="12" t="str">
        <f aca="false">IF(D2578="","",IFERROR(INDEX(Categories!$B$2:$B$38,MATCH(D2578,Categories!$A$2:$A$38,0)),"?"))</f>
        <v/>
      </c>
      <c r="K2578" s="12" t="str">
        <f aca="false">IF(AND(A2578="",D2578="",E2578="",F2578=""),"",IF(A2578="","Add a date",IF(D2578="","Pick a category",IF(J2578="?","Category not on Categories tab",IF(AND(E2578&lt;&gt;"",F2578&lt;&gt;""),"Use In OR Out, not both",IF(AND(E2578="",F2578=""),"Add an amount",""))))))</f>
        <v/>
      </c>
    </row>
    <row r="2579" customFormat="false" ht="15" hidden="false" customHeight="false" outlineLevel="0" collapsed="false">
      <c r="A2579" s="9"/>
      <c r="B2579" s="10"/>
      <c r="C2579" s="10"/>
      <c r="D2579" s="10"/>
      <c r="E2579" s="11"/>
      <c r="F2579" s="11"/>
      <c r="G2579" s="10"/>
      <c r="H2579" s="10"/>
      <c r="I2579" s="10"/>
      <c r="J2579" s="12" t="str">
        <f aca="false">IF(D2579="","",IFERROR(INDEX(Categories!$B$2:$B$38,MATCH(D2579,Categories!$A$2:$A$38,0)),"?"))</f>
        <v/>
      </c>
      <c r="K2579" s="12" t="str">
        <f aca="false">IF(AND(A2579="",D2579="",E2579="",F2579=""),"",IF(A2579="","Add a date",IF(D2579="","Pick a category",IF(J2579="?","Category not on Categories tab",IF(AND(E2579&lt;&gt;"",F2579&lt;&gt;""),"Use In OR Out, not both",IF(AND(E2579="",F2579=""),"Add an amount",""))))))</f>
        <v/>
      </c>
    </row>
    <row r="2580" customFormat="false" ht="15" hidden="false" customHeight="false" outlineLevel="0" collapsed="false">
      <c r="A2580" s="9"/>
      <c r="B2580" s="10"/>
      <c r="C2580" s="10"/>
      <c r="D2580" s="10"/>
      <c r="E2580" s="11"/>
      <c r="F2580" s="11"/>
      <c r="G2580" s="10"/>
      <c r="H2580" s="10"/>
      <c r="I2580" s="10"/>
      <c r="J2580" s="12" t="str">
        <f aca="false">IF(D2580="","",IFERROR(INDEX(Categories!$B$2:$B$38,MATCH(D2580,Categories!$A$2:$A$38,0)),"?"))</f>
        <v/>
      </c>
      <c r="K2580" s="12" t="str">
        <f aca="false">IF(AND(A2580="",D2580="",E2580="",F2580=""),"",IF(A2580="","Add a date",IF(D2580="","Pick a category",IF(J2580="?","Category not on Categories tab",IF(AND(E2580&lt;&gt;"",F2580&lt;&gt;""),"Use In OR Out, not both",IF(AND(E2580="",F2580=""),"Add an amount",""))))))</f>
        <v/>
      </c>
    </row>
    <row r="2581" customFormat="false" ht="15" hidden="false" customHeight="false" outlineLevel="0" collapsed="false">
      <c r="A2581" s="9"/>
      <c r="B2581" s="10"/>
      <c r="C2581" s="10"/>
      <c r="D2581" s="10"/>
      <c r="E2581" s="11"/>
      <c r="F2581" s="11"/>
      <c r="G2581" s="10"/>
      <c r="H2581" s="10"/>
      <c r="I2581" s="10"/>
      <c r="J2581" s="12" t="str">
        <f aca="false">IF(D2581="","",IFERROR(INDEX(Categories!$B$2:$B$38,MATCH(D2581,Categories!$A$2:$A$38,0)),"?"))</f>
        <v/>
      </c>
      <c r="K2581" s="12" t="str">
        <f aca="false">IF(AND(A2581="",D2581="",E2581="",F2581=""),"",IF(A2581="","Add a date",IF(D2581="","Pick a category",IF(J2581="?","Category not on Categories tab",IF(AND(E2581&lt;&gt;"",F2581&lt;&gt;""),"Use In OR Out, not both",IF(AND(E2581="",F2581=""),"Add an amount",""))))))</f>
        <v/>
      </c>
    </row>
    <row r="2582" customFormat="false" ht="15" hidden="false" customHeight="false" outlineLevel="0" collapsed="false">
      <c r="A2582" s="9"/>
      <c r="B2582" s="10"/>
      <c r="C2582" s="10"/>
      <c r="D2582" s="10"/>
      <c r="E2582" s="11"/>
      <c r="F2582" s="11"/>
      <c r="G2582" s="10"/>
      <c r="H2582" s="10"/>
      <c r="I2582" s="10"/>
      <c r="J2582" s="12" t="str">
        <f aca="false">IF(D2582="","",IFERROR(INDEX(Categories!$B$2:$B$38,MATCH(D2582,Categories!$A$2:$A$38,0)),"?"))</f>
        <v/>
      </c>
      <c r="K2582" s="12" t="str">
        <f aca="false">IF(AND(A2582="",D2582="",E2582="",F2582=""),"",IF(A2582="","Add a date",IF(D2582="","Pick a category",IF(J2582="?","Category not on Categories tab",IF(AND(E2582&lt;&gt;"",F2582&lt;&gt;""),"Use In OR Out, not both",IF(AND(E2582="",F2582=""),"Add an amount",""))))))</f>
        <v/>
      </c>
    </row>
    <row r="2583" customFormat="false" ht="15" hidden="false" customHeight="false" outlineLevel="0" collapsed="false">
      <c r="A2583" s="9"/>
      <c r="B2583" s="10"/>
      <c r="C2583" s="10"/>
      <c r="D2583" s="10"/>
      <c r="E2583" s="11"/>
      <c r="F2583" s="11"/>
      <c r="G2583" s="10"/>
      <c r="H2583" s="10"/>
      <c r="I2583" s="10"/>
      <c r="J2583" s="12" t="str">
        <f aca="false">IF(D2583="","",IFERROR(INDEX(Categories!$B$2:$B$38,MATCH(D2583,Categories!$A$2:$A$38,0)),"?"))</f>
        <v/>
      </c>
      <c r="K2583" s="12" t="str">
        <f aca="false">IF(AND(A2583="",D2583="",E2583="",F2583=""),"",IF(A2583="","Add a date",IF(D2583="","Pick a category",IF(J2583="?","Category not on Categories tab",IF(AND(E2583&lt;&gt;"",F2583&lt;&gt;""),"Use In OR Out, not both",IF(AND(E2583="",F2583=""),"Add an amount",""))))))</f>
        <v/>
      </c>
    </row>
    <row r="2584" customFormat="false" ht="15" hidden="false" customHeight="false" outlineLevel="0" collapsed="false">
      <c r="A2584" s="9"/>
      <c r="B2584" s="10"/>
      <c r="C2584" s="10"/>
      <c r="D2584" s="10"/>
      <c r="E2584" s="11"/>
      <c r="F2584" s="11"/>
      <c r="G2584" s="10"/>
      <c r="H2584" s="10"/>
      <c r="I2584" s="10"/>
      <c r="J2584" s="12" t="str">
        <f aca="false">IF(D2584="","",IFERROR(INDEX(Categories!$B$2:$B$38,MATCH(D2584,Categories!$A$2:$A$38,0)),"?"))</f>
        <v/>
      </c>
      <c r="K2584" s="12" t="str">
        <f aca="false">IF(AND(A2584="",D2584="",E2584="",F2584=""),"",IF(A2584="","Add a date",IF(D2584="","Pick a category",IF(J2584="?","Category not on Categories tab",IF(AND(E2584&lt;&gt;"",F2584&lt;&gt;""),"Use In OR Out, not both",IF(AND(E2584="",F2584=""),"Add an amount",""))))))</f>
        <v/>
      </c>
    </row>
    <row r="2585" customFormat="false" ht="15" hidden="false" customHeight="false" outlineLevel="0" collapsed="false">
      <c r="A2585" s="9"/>
      <c r="B2585" s="10"/>
      <c r="C2585" s="10"/>
      <c r="D2585" s="10"/>
      <c r="E2585" s="11"/>
      <c r="F2585" s="11"/>
      <c r="G2585" s="10"/>
      <c r="H2585" s="10"/>
      <c r="I2585" s="10"/>
      <c r="J2585" s="12" t="str">
        <f aca="false">IF(D2585="","",IFERROR(INDEX(Categories!$B$2:$B$38,MATCH(D2585,Categories!$A$2:$A$38,0)),"?"))</f>
        <v/>
      </c>
      <c r="K2585" s="12" t="str">
        <f aca="false">IF(AND(A2585="",D2585="",E2585="",F2585=""),"",IF(A2585="","Add a date",IF(D2585="","Pick a category",IF(J2585="?","Category not on Categories tab",IF(AND(E2585&lt;&gt;"",F2585&lt;&gt;""),"Use In OR Out, not both",IF(AND(E2585="",F2585=""),"Add an amount",""))))))</f>
        <v/>
      </c>
    </row>
    <row r="2586" customFormat="false" ht="15" hidden="false" customHeight="false" outlineLevel="0" collapsed="false">
      <c r="A2586" s="9"/>
      <c r="B2586" s="10"/>
      <c r="C2586" s="10"/>
      <c r="D2586" s="10"/>
      <c r="E2586" s="11"/>
      <c r="F2586" s="11"/>
      <c r="G2586" s="10"/>
      <c r="H2586" s="10"/>
      <c r="I2586" s="10"/>
      <c r="J2586" s="12" t="str">
        <f aca="false">IF(D2586="","",IFERROR(INDEX(Categories!$B$2:$B$38,MATCH(D2586,Categories!$A$2:$A$38,0)),"?"))</f>
        <v/>
      </c>
      <c r="K2586" s="12" t="str">
        <f aca="false">IF(AND(A2586="",D2586="",E2586="",F2586=""),"",IF(A2586="","Add a date",IF(D2586="","Pick a category",IF(J2586="?","Category not on Categories tab",IF(AND(E2586&lt;&gt;"",F2586&lt;&gt;""),"Use In OR Out, not both",IF(AND(E2586="",F2586=""),"Add an amount",""))))))</f>
        <v/>
      </c>
    </row>
    <row r="2587" customFormat="false" ht="15" hidden="false" customHeight="false" outlineLevel="0" collapsed="false">
      <c r="A2587" s="9"/>
      <c r="B2587" s="10"/>
      <c r="C2587" s="10"/>
      <c r="D2587" s="10"/>
      <c r="E2587" s="11"/>
      <c r="F2587" s="11"/>
      <c r="G2587" s="10"/>
      <c r="H2587" s="10"/>
      <c r="I2587" s="10"/>
      <c r="J2587" s="12" t="str">
        <f aca="false">IF(D2587="","",IFERROR(INDEX(Categories!$B$2:$B$38,MATCH(D2587,Categories!$A$2:$A$38,0)),"?"))</f>
        <v/>
      </c>
      <c r="K2587" s="12" t="str">
        <f aca="false">IF(AND(A2587="",D2587="",E2587="",F2587=""),"",IF(A2587="","Add a date",IF(D2587="","Pick a category",IF(J2587="?","Category not on Categories tab",IF(AND(E2587&lt;&gt;"",F2587&lt;&gt;""),"Use In OR Out, not both",IF(AND(E2587="",F2587=""),"Add an amount",""))))))</f>
        <v/>
      </c>
    </row>
    <row r="2588" customFormat="false" ht="15" hidden="false" customHeight="false" outlineLevel="0" collapsed="false">
      <c r="A2588" s="9"/>
      <c r="B2588" s="10"/>
      <c r="C2588" s="10"/>
      <c r="D2588" s="10"/>
      <c r="E2588" s="11"/>
      <c r="F2588" s="11"/>
      <c r="G2588" s="10"/>
      <c r="H2588" s="10"/>
      <c r="I2588" s="10"/>
      <c r="J2588" s="12" t="str">
        <f aca="false">IF(D2588="","",IFERROR(INDEX(Categories!$B$2:$B$38,MATCH(D2588,Categories!$A$2:$A$38,0)),"?"))</f>
        <v/>
      </c>
      <c r="K2588" s="12" t="str">
        <f aca="false">IF(AND(A2588="",D2588="",E2588="",F2588=""),"",IF(A2588="","Add a date",IF(D2588="","Pick a category",IF(J2588="?","Category not on Categories tab",IF(AND(E2588&lt;&gt;"",F2588&lt;&gt;""),"Use In OR Out, not both",IF(AND(E2588="",F2588=""),"Add an amount",""))))))</f>
        <v/>
      </c>
    </row>
    <row r="2589" customFormat="false" ht="15" hidden="false" customHeight="false" outlineLevel="0" collapsed="false">
      <c r="A2589" s="9"/>
      <c r="B2589" s="10"/>
      <c r="C2589" s="10"/>
      <c r="D2589" s="10"/>
      <c r="E2589" s="11"/>
      <c r="F2589" s="11"/>
      <c r="G2589" s="10"/>
      <c r="H2589" s="10"/>
      <c r="I2589" s="10"/>
      <c r="J2589" s="12" t="str">
        <f aca="false">IF(D2589="","",IFERROR(INDEX(Categories!$B$2:$B$38,MATCH(D2589,Categories!$A$2:$A$38,0)),"?"))</f>
        <v/>
      </c>
      <c r="K2589" s="12" t="str">
        <f aca="false">IF(AND(A2589="",D2589="",E2589="",F2589=""),"",IF(A2589="","Add a date",IF(D2589="","Pick a category",IF(J2589="?","Category not on Categories tab",IF(AND(E2589&lt;&gt;"",F2589&lt;&gt;""),"Use In OR Out, not both",IF(AND(E2589="",F2589=""),"Add an amount",""))))))</f>
        <v/>
      </c>
    </row>
    <row r="2590" customFormat="false" ht="15" hidden="false" customHeight="false" outlineLevel="0" collapsed="false">
      <c r="A2590" s="9"/>
      <c r="B2590" s="10"/>
      <c r="C2590" s="10"/>
      <c r="D2590" s="10"/>
      <c r="E2590" s="11"/>
      <c r="F2590" s="11"/>
      <c r="G2590" s="10"/>
      <c r="H2590" s="10"/>
      <c r="I2590" s="10"/>
      <c r="J2590" s="12" t="str">
        <f aca="false">IF(D2590="","",IFERROR(INDEX(Categories!$B$2:$B$38,MATCH(D2590,Categories!$A$2:$A$38,0)),"?"))</f>
        <v/>
      </c>
      <c r="K2590" s="12" t="str">
        <f aca="false">IF(AND(A2590="",D2590="",E2590="",F2590=""),"",IF(A2590="","Add a date",IF(D2590="","Pick a category",IF(J2590="?","Category not on Categories tab",IF(AND(E2590&lt;&gt;"",F2590&lt;&gt;""),"Use In OR Out, not both",IF(AND(E2590="",F2590=""),"Add an amount",""))))))</f>
        <v/>
      </c>
    </row>
    <row r="2591" customFormat="false" ht="15" hidden="false" customHeight="false" outlineLevel="0" collapsed="false">
      <c r="A2591" s="9"/>
      <c r="B2591" s="10"/>
      <c r="C2591" s="10"/>
      <c r="D2591" s="10"/>
      <c r="E2591" s="11"/>
      <c r="F2591" s="11"/>
      <c r="G2591" s="10"/>
      <c r="H2591" s="10"/>
      <c r="I2591" s="10"/>
      <c r="J2591" s="12" t="str">
        <f aca="false">IF(D2591="","",IFERROR(INDEX(Categories!$B$2:$B$38,MATCH(D2591,Categories!$A$2:$A$38,0)),"?"))</f>
        <v/>
      </c>
      <c r="K2591" s="12" t="str">
        <f aca="false">IF(AND(A2591="",D2591="",E2591="",F2591=""),"",IF(A2591="","Add a date",IF(D2591="","Pick a category",IF(J2591="?","Category not on Categories tab",IF(AND(E2591&lt;&gt;"",F2591&lt;&gt;""),"Use In OR Out, not both",IF(AND(E2591="",F2591=""),"Add an amount",""))))))</f>
        <v/>
      </c>
    </row>
    <row r="2592" customFormat="false" ht="15" hidden="false" customHeight="false" outlineLevel="0" collapsed="false">
      <c r="A2592" s="9"/>
      <c r="B2592" s="10"/>
      <c r="C2592" s="10"/>
      <c r="D2592" s="10"/>
      <c r="E2592" s="11"/>
      <c r="F2592" s="11"/>
      <c r="G2592" s="10"/>
      <c r="H2592" s="10"/>
      <c r="I2592" s="10"/>
      <c r="J2592" s="12" t="str">
        <f aca="false">IF(D2592="","",IFERROR(INDEX(Categories!$B$2:$B$38,MATCH(D2592,Categories!$A$2:$A$38,0)),"?"))</f>
        <v/>
      </c>
      <c r="K2592" s="12" t="str">
        <f aca="false">IF(AND(A2592="",D2592="",E2592="",F2592=""),"",IF(A2592="","Add a date",IF(D2592="","Pick a category",IF(J2592="?","Category not on Categories tab",IF(AND(E2592&lt;&gt;"",F2592&lt;&gt;""),"Use In OR Out, not both",IF(AND(E2592="",F2592=""),"Add an amount",""))))))</f>
        <v/>
      </c>
    </row>
    <row r="2593" customFormat="false" ht="15" hidden="false" customHeight="false" outlineLevel="0" collapsed="false">
      <c r="A2593" s="9"/>
      <c r="B2593" s="10"/>
      <c r="C2593" s="10"/>
      <c r="D2593" s="10"/>
      <c r="E2593" s="11"/>
      <c r="F2593" s="11"/>
      <c r="G2593" s="10"/>
      <c r="H2593" s="10"/>
      <c r="I2593" s="10"/>
      <c r="J2593" s="12" t="str">
        <f aca="false">IF(D2593="","",IFERROR(INDEX(Categories!$B$2:$B$38,MATCH(D2593,Categories!$A$2:$A$38,0)),"?"))</f>
        <v/>
      </c>
      <c r="K2593" s="12" t="str">
        <f aca="false">IF(AND(A2593="",D2593="",E2593="",F2593=""),"",IF(A2593="","Add a date",IF(D2593="","Pick a category",IF(J2593="?","Category not on Categories tab",IF(AND(E2593&lt;&gt;"",F2593&lt;&gt;""),"Use In OR Out, not both",IF(AND(E2593="",F2593=""),"Add an amount",""))))))</f>
        <v/>
      </c>
    </row>
    <row r="2594" customFormat="false" ht="15" hidden="false" customHeight="false" outlineLevel="0" collapsed="false">
      <c r="A2594" s="9"/>
      <c r="B2594" s="10"/>
      <c r="C2594" s="10"/>
      <c r="D2594" s="10"/>
      <c r="E2594" s="11"/>
      <c r="F2594" s="11"/>
      <c r="G2594" s="10"/>
      <c r="H2594" s="10"/>
      <c r="I2594" s="10"/>
      <c r="J2594" s="12" t="str">
        <f aca="false">IF(D2594="","",IFERROR(INDEX(Categories!$B$2:$B$38,MATCH(D2594,Categories!$A$2:$A$38,0)),"?"))</f>
        <v/>
      </c>
      <c r="K2594" s="12" t="str">
        <f aca="false">IF(AND(A2594="",D2594="",E2594="",F2594=""),"",IF(A2594="","Add a date",IF(D2594="","Pick a category",IF(J2594="?","Category not on Categories tab",IF(AND(E2594&lt;&gt;"",F2594&lt;&gt;""),"Use In OR Out, not both",IF(AND(E2594="",F2594=""),"Add an amount",""))))))</f>
        <v/>
      </c>
    </row>
    <row r="2595" customFormat="false" ht="15" hidden="false" customHeight="false" outlineLevel="0" collapsed="false">
      <c r="A2595" s="9"/>
      <c r="B2595" s="10"/>
      <c r="C2595" s="10"/>
      <c r="D2595" s="10"/>
      <c r="E2595" s="11"/>
      <c r="F2595" s="11"/>
      <c r="G2595" s="10"/>
      <c r="H2595" s="10"/>
      <c r="I2595" s="10"/>
      <c r="J2595" s="12" t="str">
        <f aca="false">IF(D2595="","",IFERROR(INDEX(Categories!$B$2:$B$38,MATCH(D2595,Categories!$A$2:$A$38,0)),"?"))</f>
        <v/>
      </c>
      <c r="K2595" s="12" t="str">
        <f aca="false">IF(AND(A2595="",D2595="",E2595="",F2595=""),"",IF(A2595="","Add a date",IF(D2595="","Pick a category",IF(J2595="?","Category not on Categories tab",IF(AND(E2595&lt;&gt;"",F2595&lt;&gt;""),"Use In OR Out, not both",IF(AND(E2595="",F2595=""),"Add an amount",""))))))</f>
        <v/>
      </c>
    </row>
    <row r="2596" customFormat="false" ht="15" hidden="false" customHeight="false" outlineLevel="0" collapsed="false">
      <c r="A2596" s="9"/>
      <c r="B2596" s="10"/>
      <c r="C2596" s="10"/>
      <c r="D2596" s="10"/>
      <c r="E2596" s="11"/>
      <c r="F2596" s="11"/>
      <c r="G2596" s="10"/>
      <c r="H2596" s="10"/>
      <c r="I2596" s="10"/>
      <c r="J2596" s="12" t="str">
        <f aca="false">IF(D2596="","",IFERROR(INDEX(Categories!$B$2:$B$38,MATCH(D2596,Categories!$A$2:$A$38,0)),"?"))</f>
        <v/>
      </c>
      <c r="K2596" s="12" t="str">
        <f aca="false">IF(AND(A2596="",D2596="",E2596="",F2596=""),"",IF(A2596="","Add a date",IF(D2596="","Pick a category",IF(J2596="?","Category not on Categories tab",IF(AND(E2596&lt;&gt;"",F2596&lt;&gt;""),"Use In OR Out, not both",IF(AND(E2596="",F2596=""),"Add an amount",""))))))</f>
        <v/>
      </c>
    </row>
    <row r="2597" customFormat="false" ht="15" hidden="false" customHeight="false" outlineLevel="0" collapsed="false">
      <c r="A2597" s="9"/>
      <c r="B2597" s="10"/>
      <c r="C2597" s="10"/>
      <c r="D2597" s="10"/>
      <c r="E2597" s="11"/>
      <c r="F2597" s="11"/>
      <c r="G2597" s="10"/>
      <c r="H2597" s="10"/>
      <c r="I2597" s="10"/>
      <c r="J2597" s="12" t="str">
        <f aca="false">IF(D2597="","",IFERROR(INDEX(Categories!$B$2:$B$38,MATCH(D2597,Categories!$A$2:$A$38,0)),"?"))</f>
        <v/>
      </c>
      <c r="K2597" s="12" t="str">
        <f aca="false">IF(AND(A2597="",D2597="",E2597="",F2597=""),"",IF(A2597="","Add a date",IF(D2597="","Pick a category",IF(J2597="?","Category not on Categories tab",IF(AND(E2597&lt;&gt;"",F2597&lt;&gt;""),"Use In OR Out, not both",IF(AND(E2597="",F2597=""),"Add an amount",""))))))</f>
        <v/>
      </c>
    </row>
    <row r="2598" customFormat="false" ht="15" hidden="false" customHeight="false" outlineLevel="0" collapsed="false">
      <c r="A2598" s="9"/>
      <c r="B2598" s="10"/>
      <c r="C2598" s="10"/>
      <c r="D2598" s="10"/>
      <c r="E2598" s="11"/>
      <c r="F2598" s="11"/>
      <c r="G2598" s="10"/>
      <c r="H2598" s="10"/>
      <c r="I2598" s="10"/>
      <c r="J2598" s="12" t="str">
        <f aca="false">IF(D2598="","",IFERROR(INDEX(Categories!$B$2:$B$38,MATCH(D2598,Categories!$A$2:$A$38,0)),"?"))</f>
        <v/>
      </c>
      <c r="K2598" s="12" t="str">
        <f aca="false">IF(AND(A2598="",D2598="",E2598="",F2598=""),"",IF(A2598="","Add a date",IF(D2598="","Pick a category",IF(J2598="?","Category not on Categories tab",IF(AND(E2598&lt;&gt;"",F2598&lt;&gt;""),"Use In OR Out, not both",IF(AND(E2598="",F2598=""),"Add an amount",""))))))</f>
        <v/>
      </c>
    </row>
    <row r="2599" customFormat="false" ht="15" hidden="false" customHeight="false" outlineLevel="0" collapsed="false">
      <c r="A2599" s="9"/>
      <c r="B2599" s="10"/>
      <c r="C2599" s="10"/>
      <c r="D2599" s="10"/>
      <c r="E2599" s="11"/>
      <c r="F2599" s="11"/>
      <c r="G2599" s="10"/>
      <c r="H2599" s="10"/>
      <c r="I2599" s="10"/>
      <c r="J2599" s="12" t="str">
        <f aca="false">IF(D2599="","",IFERROR(INDEX(Categories!$B$2:$B$38,MATCH(D2599,Categories!$A$2:$A$38,0)),"?"))</f>
        <v/>
      </c>
      <c r="K2599" s="12" t="str">
        <f aca="false">IF(AND(A2599="",D2599="",E2599="",F2599=""),"",IF(A2599="","Add a date",IF(D2599="","Pick a category",IF(J2599="?","Category not on Categories tab",IF(AND(E2599&lt;&gt;"",F2599&lt;&gt;""),"Use In OR Out, not both",IF(AND(E2599="",F2599=""),"Add an amount",""))))))</f>
        <v/>
      </c>
    </row>
    <row r="2600" customFormat="false" ht="15" hidden="false" customHeight="false" outlineLevel="0" collapsed="false">
      <c r="A2600" s="9"/>
      <c r="B2600" s="10"/>
      <c r="C2600" s="10"/>
      <c r="D2600" s="10"/>
      <c r="E2600" s="11"/>
      <c r="F2600" s="11"/>
      <c r="G2600" s="10"/>
      <c r="H2600" s="10"/>
      <c r="I2600" s="10"/>
      <c r="J2600" s="12" t="str">
        <f aca="false">IF(D2600="","",IFERROR(INDEX(Categories!$B$2:$B$38,MATCH(D2600,Categories!$A$2:$A$38,0)),"?"))</f>
        <v/>
      </c>
      <c r="K2600" s="12" t="str">
        <f aca="false">IF(AND(A2600="",D2600="",E2600="",F2600=""),"",IF(A2600="","Add a date",IF(D2600="","Pick a category",IF(J2600="?","Category not on Categories tab",IF(AND(E2600&lt;&gt;"",F2600&lt;&gt;""),"Use In OR Out, not both",IF(AND(E2600="",F2600=""),"Add an amount",""))))))</f>
        <v/>
      </c>
    </row>
    <row r="2601" customFormat="false" ht="15" hidden="false" customHeight="false" outlineLevel="0" collapsed="false">
      <c r="A2601" s="9"/>
      <c r="B2601" s="10"/>
      <c r="C2601" s="10"/>
      <c r="D2601" s="10"/>
      <c r="E2601" s="11"/>
      <c r="F2601" s="11"/>
      <c r="G2601" s="10"/>
      <c r="H2601" s="10"/>
      <c r="I2601" s="10"/>
      <c r="J2601" s="12" t="str">
        <f aca="false">IF(D2601="","",IFERROR(INDEX(Categories!$B$2:$B$38,MATCH(D2601,Categories!$A$2:$A$38,0)),"?"))</f>
        <v/>
      </c>
      <c r="K2601" s="12" t="str">
        <f aca="false">IF(AND(A2601="",D2601="",E2601="",F2601=""),"",IF(A2601="","Add a date",IF(D2601="","Pick a category",IF(J2601="?","Category not on Categories tab",IF(AND(E2601&lt;&gt;"",F2601&lt;&gt;""),"Use In OR Out, not both",IF(AND(E2601="",F2601=""),"Add an amount",""))))))</f>
        <v/>
      </c>
    </row>
    <row r="2602" customFormat="false" ht="15" hidden="false" customHeight="false" outlineLevel="0" collapsed="false">
      <c r="A2602" s="9"/>
      <c r="B2602" s="10"/>
      <c r="C2602" s="10"/>
      <c r="D2602" s="10"/>
      <c r="E2602" s="11"/>
      <c r="F2602" s="11"/>
      <c r="G2602" s="10"/>
      <c r="H2602" s="10"/>
      <c r="I2602" s="10"/>
      <c r="J2602" s="12" t="str">
        <f aca="false">IF(D2602="","",IFERROR(INDEX(Categories!$B$2:$B$38,MATCH(D2602,Categories!$A$2:$A$38,0)),"?"))</f>
        <v/>
      </c>
      <c r="K2602" s="12" t="str">
        <f aca="false">IF(AND(A2602="",D2602="",E2602="",F2602=""),"",IF(A2602="","Add a date",IF(D2602="","Pick a category",IF(J2602="?","Category not on Categories tab",IF(AND(E2602&lt;&gt;"",F2602&lt;&gt;""),"Use In OR Out, not both",IF(AND(E2602="",F2602=""),"Add an amount",""))))))</f>
        <v/>
      </c>
    </row>
    <row r="2603" customFormat="false" ht="15" hidden="false" customHeight="false" outlineLevel="0" collapsed="false">
      <c r="A2603" s="9"/>
      <c r="B2603" s="10"/>
      <c r="C2603" s="10"/>
      <c r="D2603" s="10"/>
      <c r="E2603" s="11"/>
      <c r="F2603" s="11"/>
      <c r="G2603" s="10"/>
      <c r="H2603" s="10"/>
      <c r="I2603" s="10"/>
      <c r="J2603" s="12" t="str">
        <f aca="false">IF(D2603="","",IFERROR(INDEX(Categories!$B$2:$B$38,MATCH(D2603,Categories!$A$2:$A$38,0)),"?"))</f>
        <v/>
      </c>
      <c r="K2603" s="12" t="str">
        <f aca="false">IF(AND(A2603="",D2603="",E2603="",F2603=""),"",IF(A2603="","Add a date",IF(D2603="","Pick a category",IF(J2603="?","Category not on Categories tab",IF(AND(E2603&lt;&gt;"",F2603&lt;&gt;""),"Use In OR Out, not both",IF(AND(E2603="",F2603=""),"Add an amount",""))))))</f>
        <v/>
      </c>
    </row>
    <row r="2604" customFormat="false" ht="15" hidden="false" customHeight="false" outlineLevel="0" collapsed="false">
      <c r="A2604" s="9"/>
      <c r="B2604" s="10"/>
      <c r="C2604" s="10"/>
      <c r="D2604" s="10"/>
      <c r="E2604" s="11"/>
      <c r="F2604" s="11"/>
      <c r="G2604" s="10"/>
      <c r="H2604" s="10"/>
      <c r="I2604" s="10"/>
      <c r="J2604" s="12" t="str">
        <f aca="false">IF(D2604="","",IFERROR(INDEX(Categories!$B$2:$B$38,MATCH(D2604,Categories!$A$2:$A$38,0)),"?"))</f>
        <v/>
      </c>
      <c r="K2604" s="12" t="str">
        <f aca="false">IF(AND(A2604="",D2604="",E2604="",F2604=""),"",IF(A2604="","Add a date",IF(D2604="","Pick a category",IF(J2604="?","Category not on Categories tab",IF(AND(E2604&lt;&gt;"",F2604&lt;&gt;""),"Use In OR Out, not both",IF(AND(E2604="",F2604=""),"Add an amount",""))))))</f>
        <v/>
      </c>
    </row>
    <row r="2605" customFormat="false" ht="15" hidden="false" customHeight="false" outlineLevel="0" collapsed="false">
      <c r="A2605" s="9"/>
      <c r="B2605" s="10"/>
      <c r="C2605" s="10"/>
      <c r="D2605" s="10"/>
      <c r="E2605" s="11"/>
      <c r="F2605" s="11"/>
      <c r="G2605" s="10"/>
      <c r="H2605" s="10"/>
      <c r="I2605" s="10"/>
      <c r="J2605" s="12" t="str">
        <f aca="false">IF(D2605="","",IFERROR(INDEX(Categories!$B$2:$B$38,MATCH(D2605,Categories!$A$2:$A$38,0)),"?"))</f>
        <v/>
      </c>
      <c r="K2605" s="12" t="str">
        <f aca="false">IF(AND(A2605="",D2605="",E2605="",F2605=""),"",IF(A2605="","Add a date",IF(D2605="","Pick a category",IF(J2605="?","Category not on Categories tab",IF(AND(E2605&lt;&gt;"",F2605&lt;&gt;""),"Use In OR Out, not both",IF(AND(E2605="",F2605=""),"Add an amount",""))))))</f>
        <v/>
      </c>
    </row>
    <row r="2606" customFormat="false" ht="15" hidden="false" customHeight="false" outlineLevel="0" collapsed="false">
      <c r="A2606" s="9"/>
      <c r="B2606" s="10"/>
      <c r="C2606" s="10"/>
      <c r="D2606" s="10"/>
      <c r="E2606" s="11"/>
      <c r="F2606" s="11"/>
      <c r="G2606" s="10"/>
      <c r="H2606" s="10"/>
      <c r="I2606" s="10"/>
      <c r="J2606" s="12" t="str">
        <f aca="false">IF(D2606="","",IFERROR(INDEX(Categories!$B$2:$B$38,MATCH(D2606,Categories!$A$2:$A$38,0)),"?"))</f>
        <v/>
      </c>
      <c r="K2606" s="12" t="str">
        <f aca="false">IF(AND(A2606="",D2606="",E2606="",F2606=""),"",IF(A2606="","Add a date",IF(D2606="","Pick a category",IF(J2606="?","Category not on Categories tab",IF(AND(E2606&lt;&gt;"",F2606&lt;&gt;""),"Use In OR Out, not both",IF(AND(E2606="",F2606=""),"Add an amount",""))))))</f>
        <v/>
      </c>
    </row>
    <row r="2607" customFormat="false" ht="15" hidden="false" customHeight="false" outlineLevel="0" collapsed="false">
      <c r="A2607" s="9"/>
      <c r="B2607" s="10"/>
      <c r="C2607" s="10"/>
      <c r="D2607" s="10"/>
      <c r="E2607" s="11"/>
      <c r="F2607" s="11"/>
      <c r="G2607" s="10"/>
      <c r="H2607" s="10"/>
      <c r="I2607" s="10"/>
      <c r="J2607" s="12" t="str">
        <f aca="false">IF(D2607="","",IFERROR(INDEX(Categories!$B$2:$B$38,MATCH(D2607,Categories!$A$2:$A$38,0)),"?"))</f>
        <v/>
      </c>
      <c r="K2607" s="12" t="str">
        <f aca="false">IF(AND(A2607="",D2607="",E2607="",F2607=""),"",IF(A2607="","Add a date",IF(D2607="","Pick a category",IF(J2607="?","Category not on Categories tab",IF(AND(E2607&lt;&gt;"",F2607&lt;&gt;""),"Use In OR Out, not both",IF(AND(E2607="",F2607=""),"Add an amount",""))))))</f>
        <v/>
      </c>
    </row>
    <row r="2608" customFormat="false" ht="15" hidden="false" customHeight="false" outlineLevel="0" collapsed="false">
      <c r="A2608" s="9"/>
      <c r="B2608" s="10"/>
      <c r="C2608" s="10"/>
      <c r="D2608" s="10"/>
      <c r="E2608" s="11"/>
      <c r="F2608" s="11"/>
      <c r="G2608" s="10"/>
      <c r="H2608" s="10"/>
      <c r="I2608" s="10"/>
      <c r="J2608" s="12" t="str">
        <f aca="false">IF(D2608="","",IFERROR(INDEX(Categories!$B$2:$B$38,MATCH(D2608,Categories!$A$2:$A$38,0)),"?"))</f>
        <v/>
      </c>
      <c r="K2608" s="12" t="str">
        <f aca="false">IF(AND(A2608="",D2608="",E2608="",F2608=""),"",IF(A2608="","Add a date",IF(D2608="","Pick a category",IF(J2608="?","Category not on Categories tab",IF(AND(E2608&lt;&gt;"",F2608&lt;&gt;""),"Use In OR Out, not both",IF(AND(E2608="",F2608=""),"Add an amount",""))))))</f>
        <v/>
      </c>
    </row>
    <row r="2609" customFormat="false" ht="15" hidden="false" customHeight="false" outlineLevel="0" collapsed="false">
      <c r="A2609" s="9"/>
      <c r="B2609" s="10"/>
      <c r="C2609" s="10"/>
      <c r="D2609" s="10"/>
      <c r="E2609" s="11"/>
      <c r="F2609" s="11"/>
      <c r="G2609" s="10"/>
      <c r="H2609" s="10"/>
      <c r="I2609" s="10"/>
      <c r="J2609" s="12" t="str">
        <f aca="false">IF(D2609="","",IFERROR(INDEX(Categories!$B$2:$B$38,MATCH(D2609,Categories!$A$2:$A$38,0)),"?"))</f>
        <v/>
      </c>
      <c r="K2609" s="12" t="str">
        <f aca="false">IF(AND(A2609="",D2609="",E2609="",F2609=""),"",IF(A2609="","Add a date",IF(D2609="","Pick a category",IF(J2609="?","Category not on Categories tab",IF(AND(E2609&lt;&gt;"",F2609&lt;&gt;""),"Use In OR Out, not both",IF(AND(E2609="",F2609=""),"Add an amount",""))))))</f>
        <v/>
      </c>
    </row>
    <row r="2610" customFormat="false" ht="15" hidden="false" customHeight="false" outlineLevel="0" collapsed="false">
      <c r="A2610" s="9"/>
      <c r="B2610" s="10"/>
      <c r="C2610" s="10"/>
      <c r="D2610" s="10"/>
      <c r="E2610" s="11"/>
      <c r="F2610" s="11"/>
      <c r="G2610" s="10"/>
      <c r="H2610" s="10"/>
      <c r="I2610" s="10"/>
      <c r="J2610" s="12" t="str">
        <f aca="false">IF(D2610="","",IFERROR(INDEX(Categories!$B$2:$B$38,MATCH(D2610,Categories!$A$2:$A$38,0)),"?"))</f>
        <v/>
      </c>
      <c r="K2610" s="12" t="str">
        <f aca="false">IF(AND(A2610="",D2610="",E2610="",F2610=""),"",IF(A2610="","Add a date",IF(D2610="","Pick a category",IF(J2610="?","Category not on Categories tab",IF(AND(E2610&lt;&gt;"",F2610&lt;&gt;""),"Use In OR Out, not both",IF(AND(E2610="",F2610=""),"Add an amount",""))))))</f>
        <v/>
      </c>
    </row>
    <row r="2611" customFormat="false" ht="15" hidden="false" customHeight="false" outlineLevel="0" collapsed="false">
      <c r="A2611" s="9"/>
      <c r="B2611" s="10"/>
      <c r="C2611" s="10"/>
      <c r="D2611" s="10"/>
      <c r="E2611" s="11"/>
      <c r="F2611" s="11"/>
      <c r="G2611" s="10"/>
      <c r="H2611" s="10"/>
      <c r="I2611" s="10"/>
      <c r="J2611" s="12" t="str">
        <f aca="false">IF(D2611="","",IFERROR(INDEX(Categories!$B$2:$B$38,MATCH(D2611,Categories!$A$2:$A$38,0)),"?"))</f>
        <v/>
      </c>
      <c r="K2611" s="12" t="str">
        <f aca="false">IF(AND(A2611="",D2611="",E2611="",F2611=""),"",IF(A2611="","Add a date",IF(D2611="","Pick a category",IF(J2611="?","Category not on Categories tab",IF(AND(E2611&lt;&gt;"",F2611&lt;&gt;""),"Use In OR Out, not both",IF(AND(E2611="",F2611=""),"Add an amount",""))))))</f>
        <v/>
      </c>
    </row>
    <row r="2612" customFormat="false" ht="15" hidden="false" customHeight="false" outlineLevel="0" collapsed="false">
      <c r="A2612" s="9"/>
      <c r="B2612" s="10"/>
      <c r="C2612" s="10"/>
      <c r="D2612" s="10"/>
      <c r="E2612" s="11"/>
      <c r="F2612" s="11"/>
      <c r="G2612" s="10"/>
      <c r="H2612" s="10"/>
      <c r="I2612" s="10"/>
      <c r="J2612" s="12" t="str">
        <f aca="false">IF(D2612="","",IFERROR(INDEX(Categories!$B$2:$B$38,MATCH(D2612,Categories!$A$2:$A$38,0)),"?"))</f>
        <v/>
      </c>
      <c r="K2612" s="12" t="str">
        <f aca="false">IF(AND(A2612="",D2612="",E2612="",F2612=""),"",IF(A2612="","Add a date",IF(D2612="","Pick a category",IF(J2612="?","Category not on Categories tab",IF(AND(E2612&lt;&gt;"",F2612&lt;&gt;""),"Use In OR Out, not both",IF(AND(E2612="",F2612=""),"Add an amount",""))))))</f>
        <v/>
      </c>
    </row>
    <row r="2613" customFormat="false" ht="15" hidden="false" customHeight="false" outlineLevel="0" collapsed="false">
      <c r="A2613" s="9"/>
      <c r="B2613" s="10"/>
      <c r="C2613" s="10"/>
      <c r="D2613" s="10"/>
      <c r="E2613" s="11"/>
      <c r="F2613" s="11"/>
      <c r="G2613" s="10"/>
      <c r="H2613" s="10"/>
      <c r="I2613" s="10"/>
      <c r="J2613" s="12" t="str">
        <f aca="false">IF(D2613="","",IFERROR(INDEX(Categories!$B$2:$B$38,MATCH(D2613,Categories!$A$2:$A$38,0)),"?"))</f>
        <v/>
      </c>
      <c r="K2613" s="12" t="str">
        <f aca="false">IF(AND(A2613="",D2613="",E2613="",F2613=""),"",IF(A2613="","Add a date",IF(D2613="","Pick a category",IF(J2613="?","Category not on Categories tab",IF(AND(E2613&lt;&gt;"",F2613&lt;&gt;""),"Use In OR Out, not both",IF(AND(E2613="",F2613=""),"Add an amount",""))))))</f>
        <v/>
      </c>
    </row>
    <row r="2614" customFormat="false" ht="15" hidden="false" customHeight="false" outlineLevel="0" collapsed="false">
      <c r="A2614" s="9"/>
      <c r="B2614" s="10"/>
      <c r="C2614" s="10"/>
      <c r="D2614" s="10"/>
      <c r="E2614" s="11"/>
      <c r="F2614" s="11"/>
      <c r="G2614" s="10"/>
      <c r="H2614" s="10"/>
      <c r="I2614" s="10"/>
      <c r="J2614" s="12" t="str">
        <f aca="false">IF(D2614="","",IFERROR(INDEX(Categories!$B$2:$B$38,MATCH(D2614,Categories!$A$2:$A$38,0)),"?"))</f>
        <v/>
      </c>
      <c r="K2614" s="12" t="str">
        <f aca="false">IF(AND(A2614="",D2614="",E2614="",F2614=""),"",IF(A2614="","Add a date",IF(D2614="","Pick a category",IF(J2614="?","Category not on Categories tab",IF(AND(E2614&lt;&gt;"",F2614&lt;&gt;""),"Use In OR Out, not both",IF(AND(E2614="",F2614=""),"Add an amount",""))))))</f>
        <v/>
      </c>
    </row>
    <row r="2615" customFormat="false" ht="15" hidden="false" customHeight="false" outlineLevel="0" collapsed="false">
      <c r="A2615" s="9"/>
      <c r="B2615" s="10"/>
      <c r="C2615" s="10"/>
      <c r="D2615" s="10"/>
      <c r="E2615" s="11"/>
      <c r="F2615" s="11"/>
      <c r="G2615" s="10"/>
      <c r="H2615" s="10"/>
      <c r="I2615" s="10"/>
      <c r="J2615" s="12" t="str">
        <f aca="false">IF(D2615="","",IFERROR(INDEX(Categories!$B$2:$B$38,MATCH(D2615,Categories!$A$2:$A$38,0)),"?"))</f>
        <v/>
      </c>
      <c r="K2615" s="12" t="str">
        <f aca="false">IF(AND(A2615="",D2615="",E2615="",F2615=""),"",IF(A2615="","Add a date",IF(D2615="","Pick a category",IF(J2615="?","Category not on Categories tab",IF(AND(E2615&lt;&gt;"",F2615&lt;&gt;""),"Use In OR Out, not both",IF(AND(E2615="",F2615=""),"Add an amount",""))))))</f>
        <v/>
      </c>
    </row>
    <row r="2616" customFormat="false" ht="15" hidden="false" customHeight="false" outlineLevel="0" collapsed="false">
      <c r="A2616" s="9"/>
      <c r="B2616" s="10"/>
      <c r="C2616" s="10"/>
      <c r="D2616" s="10"/>
      <c r="E2616" s="11"/>
      <c r="F2616" s="11"/>
      <c r="G2616" s="10"/>
      <c r="H2616" s="10"/>
      <c r="I2616" s="10"/>
      <c r="J2616" s="12" t="str">
        <f aca="false">IF(D2616="","",IFERROR(INDEX(Categories!$B$2:$B$38,MATCH(D2616,Categories!$A$2:$A$38,0)),"?"))</f>
        <v/>
      </c>
      <c r="K2616" s="12" t="str">
        <f aca="false">IF(AND(A2616="",D2616="",E2616="",F2616=""),"",IF(A2616="","Add a date",IF(D2616="","Pick a category",IF(J2616="?","Category not on Categories tab",IF(AND(E2616&lt;&gt;"",F2616&lt;&gt;""),"Use In OR Out, not both",IF(AND(E2616="",F2616=""),"Add an amount",""))))))</f>
        <v/>
      </c>
    </row>
    <row r="2617" customFormat="false" ht="15" hidden="false" customHeight="false" outlineLevel="0" collapsed="false">
      <c r="A2617" s="9"/>
      <c r="B2617" s="10"/>
      <c r="C2617" s="10"/>
      <c r="D2617" s="10"/>
      <c r="E2617" s="11"/>
      <c r="F2617" s="11"/>
      <c r="G2617" s="10"/>
      <c r="H2617" s="10"/>
      <c r="I2617" s="10"/>
      <c r="J2617" s="12" t="str">
        <f aca="false">IF(D2617="","",IFERROR(INDEX(Categories!$B$2:$B$38,MATCH(D2617,Categories!$A$2:$A$38,0)),"?"))</f>
        <v/>
      </c>
      <c r="K2617" s="12" t="str">
        <f aca="false">IF(AND(A2617="",D2617="",E2617="",F2617=""),"",IF(A2617="","Add a date",IF(D2617="","Pick a category",IF(J2617="?","Category not on Categories tab",IF(AND(E2617&lt;&gt;"",F2617&lt;&gt;""),"Use In OR Out, not both",IF(AND(E2617="",F2617=""),"Add an amount",""))))))</f>
        <v/>
      </c>
    </row>
    <row r="2618" customFormat="false" ht="15" hidden="false" customHeight="false" outlineLevel="0" collapsed="false">
      <c r="A2618" s="9"/>
      <c r="B2618" s="10"/>
      <c r="C2618" s="10"/>
      <c r="D2618" s="10"/>
      <c r="E2618" s="11"/>
      <c r="F2618" s="11"/>
      <c r="G2618" s="10"/>
      <c r="H2618" s="10"/>
      <c r="I2618" s="10"/>
      <c r="J2618" s="12" t="str">
        <f aca="false">IF(D2618="","",IFERROR(INDEX(Categories!$B$2:$B$38,MATCH(D2618,Categories!$A$2:$A$38,0)),"?"))</f>
        <v/>
      </c>
      <c r="K2618" s="12" t="str">
        <f aca="false">IF(AND(A2618="",D2618="",E2618="",F2618=""),"",IF(A2618="","Add a date",IF(D2618="","Pick a category",IF(J2618="?","Category not on Categories tab",IF(AND(E2618&lt;&gt;"",F2618&lt;&gt;""),"Use In OR Out, not both",IF(AND(E2618="",F2618=""),"Add an amount",""))))))</f>
        <v/>
      </c>
    </row>
    <row r="2619" customFormat="false" ht="15" hidden="false" customHeight="false" outlineLevel="0" collapsed="false">
      <c r="A2619" s="9"/>
      <c r="B2619" s="10"/>
      <c r="C2619" s="10"/>
      <c r="D2619" s="10"/>
      <c r="E2619" s="11"/>
      <c r="F2619" s="11"/>
      <c r="G2619" s="10"/>
      <c r="H2619" s="10"/>
      <c r="I2619" s="10"/>
      <c r="J2619" s="12" t="str">
        <f aca="false">IF(D2619="","",IFERROR(INDEX(Categories!$B$2:$B$38,MATCH(D2619,Categories!$A$2:$A$38,0)),"?"))</f>
        <v/>
      </c>
      <c r="K2619" s="12" t="str">
        <f aca="false">IF(AND(A2619="",D2619="",E2619="",F2619=""),"",IF(A2619="","Add a date",IF(D2619="","Pick a category",IF(J2619="?","Category not on Categories tab",IF(AND(E2619&lt;&gt;"",F2619&lt;&gt;""),"Use In OR Out, not both",IF(AND(E2619="",F2619=""),"Add an amount",""))))))</f>
        <v/>
      </c>
    </row>
    <row r="2620" customFormat="false" ht="15" hidden="false" customHeight="false" outlineLevel="0" collapsed="false">
      <c r="A2620" s="9"/>
      <c r="B2620" s="10"/>
      <c r="C2620" s="10"/>
      <c r="D2620" s="10"/>
      <c r="E2620" s="11"/>
      <c r="F2620" s="11"/>
      <c r="G2620" s="10"/>
      <c r="H2620" s="10"/>
      <c r="I2620" s="10"/>
      <c r="J2620" s="12" t="str">
        <f aca="false">IF(D2620="","",IFERROR(INDEX(Categories!$B$2:$B$38,MATCH(D2620,Categories!$A$2:$A$38,0)),"?"))</f>
        <v/>
      </c>
      <c r="K2620" s="12" t="str">
        <f aca="false">IF(AND(A2620="",D2620="",E2620="",F2620=""),"",IF(A2620="","Add a date",IF(D2620="","Pick a category",IF(J2620="?","Category not on Categories tab",IF(AND(E2620&lt;&gt;"",F2620&lt;&gt;""),"Use In OR Out, not both",IF(AND(E2620="",F2620=""),"Add an amount",""))))))</f>
        <v/>
      </c>
    </row>
    <row r="2621" customFormat="false" ht="15" hidden="false" customHeight="false" outlineLevel="0" collapsed="false">
      <c r="A2621" s="9"/>
      <c r="B2621" s="10"/>
      <c r="C2621" s="10"/>
      <c r="D2621" s="10"/>
      <c r="E2621" s="11"/>
      <c r="F2621" s="11"/>
      <c r="G2621" s="10"/>
      <c r="H2621" s="10"/>
      <c r="I2621" s="10"/>
      <c r="J2621" s="12" t="str">
        <f aca="false">IF(D2621="","",IFERROR(INDEX(Categories!$B$2:$B$38,MATCH(D2621,Categories!$A$2:$A$38,0)),"?"))</f>
        <v/>
      </c>
      <c r="K2621" s="12" t="str">
        <f aca="false">IF(AND(A2621="",D2621="",E2621="",F2621=""),"",IF(A2621="","Add a date",IF(D2621="","Pick a category",IF(J2621="?","Category not on Categories tab",IF(AND(E2621&lt;&gt;"",F2621&lt;&gt;""),"Use In OR Out, not both",IF(AND(E2621="",F2621=""),"Add an amount",""))))))</f>
        <v/>
      </c>
    </row>
    <row r="2622" customFormat="false" ht="15" hidden="false" customHeight="false" outlineLevel="0" collapsed="false">
      <c r="A2622" s="9"/>
      <c r="B2622" s="10"/>
      <c r="C2622" s="10"/>
      <c r="D2622" s="10"/>
      <c r="E2622" s="11"/>
      <c r="F2622" s="11"/>
      <c r="G2622" s="10"/>
      <c r="H2622" s="10"/>
      <c r="I2622" s="10"/>
      <c r="J2622" s="12" t="str">
        <f aca="false">IF(D2622="","",IFERROR(INDEX(Categories!$B$2:$B$38,MATCH(D2622,Categories!$A$2:$A$38,0)),"?"))</f>
        <v/>
      </c>
      <c r="K2622" s="12" t="str">
        <f aca="false">IF(AND(A2622="",D2622="",E2622="",F2622=""),"",IF(A2622="","Add a date",IF(D2622="","Pick a category",IF(J2622="?","Category not on Categories tab",IF(AND(E2622&lt;&gt;"",F2622&lt;&gt;""),"Use In OR Out, not both",IF(AND(E2622="",F2622=""),"Add an amount",""))))))</f>
        <v/>
      </c>
    </row>
    <row r="2623" customFormat="false" ht="15" hidden="false" customHeight="false" outlineLevel="0" collapsed="false">
      <c r="A2623" s="9"/>
      <c r="B2623" s="10"/>
      <c r="C2623" s="10"/>
      <c r="D2623" s="10"/>
      <c r="E2623" s="11"/>
      <c r="F2623" s="11"/>
      <c r="G2623" s="10"/>
      <c r="H2623" s="10"/>
      <c r="I2623" s="10"/>
      <c r="J2623" s="12" t="str">
        <f aca="false">IF(D2623="","",IFERROR(INDEX(Categories!$B$2:$B$38,MATCH(D2623,Categories!$A$2:$A$38,0)),"?"))</f>
        <v/>
      </c>
      <c r="K2623" s="12" t="str">
        <f aca="false">IF(AND(A2623="",D2623="",E2623="",F2623=""),"",IF(A2623="","Add a date",IF(D2623="","Pick a category",IF(J2623="?","Category not on Categories tab",IF(AND(E2623&lt;&gt;"",F2623&lt;&gt;""),"Use In OR Out, not both",IF(AND(E2623="",F2623=""),"Add an amount",""))))))</f>
        <v/>
      </c>
    </row>
    <row r="2624" customFormat="false" ht="15" hidden="false" customHeight="false" outlineLevel="0" collapsed="false">
      <c r="A2624" s="9"/>
      <c r="B2624" s="10"/>
      <c r="C2624" s="10"/>
      <c r="D2624" s="10"/>
      <c r="E2624" s="11"/>
      <c r="F2624" s="11"/>
      <c r="G2624" s="10"/>
      <c r="H2624" s="10"/>
      <c r="I2624" s="10"/>
      <c r="J2624" s="12" t="str">
        <f aca="false">IF(D2624="","",IFERROR(INDEX(Categories!$B$2:$B$38,MATCH(D2624,Categories!$A$2:$A$38,0)),"?"))</f>
        <v/>
      </c>
      <c r="K2624" s="12" t="str">
        <f aca="false">IF(AND(A2624="",D2624="",E2624="",F2624=""),"",IF(A2624="","Add a date",IF(D2624="","Pick a category",IF(J2624="?","Category not on Categories tab",IF(AND(E2624&lt;&gt;"",F2624&lt;&gt;""),"Use In OR Out, not both",IF(AND(E2624="",F2624=""),"Add an amount",""))))))</f>
        <v/>
      </c>
    </row>
    <row r="2625" customFormat="false" ht="15" hidden="false" customHeight="false" outlineLevel="0" collapsed="false">
      <c r="A2625" s="9"/>
      <c r="B2625" s="10"/>
      <c r="C2625" s="10"/>
      <c r="D2625" s="10"/>
      <c r="E2625" s="11"/>
      <c r="F2625" s="11"/>
      <c r="G2625" s="10"/>
      <c r="H2625" s="10"/>
      <c r="I2625" s="10"/>
      <c r="J2625" s="12" t="str">
        <f aca="false">IF(D2625="","",IFERROR(INDEX(Categories!$B$2:$B$38,MATCH(D2625,Categories!$A$2:$A$38,0)),"?"))</f>
        <v/>
      </c>
      <c r="K2625" s="12" t="str">
        <f aca="false">IF(AND(A2625="",D2625="",E2625="",F2625=""),"",IF(A2625="","Add a date",IF(D2625="","Pick a category",IF(J2625="?","Category not on Categories tab",IF(AND(E2625&lt;&gt;"",F2625&lt;&gt;""),"Use In OR Out, not both",IF(AND(E2625="",F2625=""),"Add an amount",""))))))</f>
        <v/>
      </c>
    </row>
    <row r="2626" customFormat="false" ht="15" hidden="false" customHeight="false" outlineLevel="0" collapsed="false">
      <c r="A2626" s="9"/>
      <c r="B2626" s="10"/>
      <c r="C2626" s="10"/>
      <c r="D2626" s="10"/>
      <c r="E2626" s="11"/>
      <c r="F2626" s="11"/>
      <c r="G2626" s="10"/>
      <c r="H2626" s="10"/>
      <c r="I2626" s="10"/>
      <c r="J2626" s="12" t="str">
        <f aca="false">IF(D2626="","",IFERROR(INDEX(Categories!$B$2:$B$38,MATCH(D2626,Categories!$A$2:$A$38,0)),"?"))</f>
        <v/>
      </c>
      <c r="K2626" s="12" t="str">
        <f aca="false">IF(AND(A2626="",D2626="",E2626="",F2626=""),"",IF(A2626="","Add a date",IF(D2626="","Pick a category",IF(J2626="?","Category not on Categories tab",IF(AND(E2626&lt;&gt;"",F2626&lt;&gt;""),"Use In OR Out, not both",IF(AND(E2626="",F2626=""),"Add an amount",""))))))</f>
        <v/>
      </c>
    </row>
    <row r="2627" customFormat="false" ht="15" hidden="false" customHeight="false" outlineLevel="0" collapsed="false">
      <c r="A2627" s="9"/>
      <c r="B2627" s="10"/>
      <c r="C2627" s="10"/>
      <c r="D2627" s="10"/>
      <c r="E2627" s="11"/>
      <c r="F2627" s="11"/>
      <c r="G2627" s="10"/>
      <c r="H2627" s="10"/>
      <c r="I2627" s="10"/>
      <c r="J2627" s="12" t="str">
        <f aca="false">IF(D2627="","",IFERROR(INDEX(Categories!$B$2:$B$38,MATCH(D2627,Categories!$A$2:$A$38,0)),"?"))</f>
        <v/>
      </c>
      <c r="K2627" s="12" t="str">
        <f aca="false">IF(AND(A2627="",D2627="",E2627="",F2627=""),"",IF(A2627="","Add a date",IF(D2627="","Pick a category",IF(J2627="?","Category not on Categories tab",IF(AND(E2627&lt;&gt;"",F2627&lt;&gt;""),"Use In OR Out, not both",IF(AND(E2627="",F2627=""),"Add an amount",""))))))</f>
        <v/>
      </c>
    </row>
    <row r="2628" customFormat="false" ht="15" hidden="false" customHeight="false" outlineLevel="0" collapsed="false">
      <c r="A2628" s="9"/>
      <c r="B2628" s="10"/>
      <c r="C2628" s="10"/>
      <c r="D2628" s="10"/>
      <c r="E2628" s="11"/>
      <c r="F2628" s="11"/>
      <c r="G2628" s="10"/>
      <c r="H2628" s="10"/>
      <c r="I2628" s="10"/>
      <c r="J2628" s="12" t="str">
        <f aca="false">IF(D2628="","",IFERROR(INDEX(Categories!$B$2:$B$38,MATCH(D2628,Categories!$A$2:$A$38,0)),"?"))</f>
        <v/>
      </c>
      <c r="K2628" s="12" t="str">
        <f aca="false">IF(AND(A2628="",D2628="",E2628="",F2628=""),"",IF(A2628="","Add a date",IF(D2628="","Pick a category",IF(J2628="?","Category not on Categories tab",IF(AND(E2628&lt;&gt;"",F2628&lt;&gt;""),"Use In OR Out, not both",IF(AND(E2628="",F2628=""),"Add an amount",""))))))</f>
        <v/>
      </c>
    </row>
    <row r="2629" customFormat="false" ht="15" hidden="false" customHeight="false" outlineLevel="0" collapsed="false">
      <c r="A2629" s="9"/>
      <c r="B2629" s="10"/>
      <c r="C2629" s="10"/>
      <c r="D2629" s="10"/>
      <c r="E2629" s="11"/>
      <c r="F2629" s="11"/>
      <c r="G2629" s="10"/>
      <c r="H2629" s="10"/>
      <c r="I2629" s="10"/>
      <c r="J2629" s="12" t="str">
        <f aca="false">IF(D2629="","",IFERROR(INDEX(Categories!$B$2:$B$38,MATCH(D2629,Categories!$A$2:$A$38,0)),"?"))</f>
        <v/>
      </c>
      <c r="K2629" s="12" t="str">
        <f aca="false">IF(AND(A2629="",D2629="",E2629="",F2629=""),"",IF(A2629="","Add a date",IF(D2629="","Pick a category",IF(J2629="?","Category not on Categories tab",IF(AND(E2629&lt;&gt;"",F2629&lt;&gt;""),"Use In OR Out, not both",IF(AND(E2629="",F2629=""),"Add an amount",""))))))</f>
        <v/>
      </c>
    </row>
    <row r="2630" customFormat="false" ht="15" hidden="false" customHeight="false" outlineLevel="0" collapsed="false">
      <c r="A2630" s="9"/>
      <c r="B2630" s="10"/>
      <c r="C2630" s="10"/>
      <c r="D2630" s="10"/>
      <c r="E2630" s="11"/>
      <c r="F2630" s="11"/>
      <c r="G2630" s="10"/>
      <c r="H2630" s="10"/>
      <c r="I2630" s="10"/>
      <c r="J2630" s="12" t="str">
        <f aca="false">IF(D2630="","",IFERROR(INDEX(Categories!$B$2:$B$38,MATCH(D2630,Categories!$A$2:$A$38,0)),"?"))</f>
        <v/>
      </c>
      <c r="K2630" s="12" t="str">
        <f aca="false">IF(AND(A2630="",D2630="",E2630="",F2630=""),"",IF(A2630="","Add a date",IF(D2630="","Pick a category",IF(J2630="?","Category not on Categories tab",IF(AND(E2630&lt;&gt;"",F2630&lt;&gt;""),"Use In OR Out, not both",IF(AND(E2630="",F2630=""),"Add an amount",""))))))</f>
        <v/>
      </c>
    </row>
    <row r="2631" customFormat="false" ht="15" hidden="false" customHeight="false" outlineLevel="0" collapsed="false">
      <c r="A2631" s="9"/>
      <c r="B2631" s="10"/>
      <c r="C2631" s="10"/>
      <c r="D2631" s="10"/>
      <c r="E2631" s="11"/>
      <c r="F2631" s="11"/>
      <c r="G2631" s="10"/>
      <c r="H2631" s="10"/>
      <c r="I2631" s="10"/>
      <c r="J2631" s="12" t="str">
        <f aca="false">IF(D2631="","",IFERROR(INDEX(Categories!$B$2:$B$38,MATCH(D2631,Categories!$A$2:$A$38,0)),"?"))</f>
        <v/>
      </c>
      <c r="K2631" s="12" t="str">
        <f aca="false">IF(AND(A2631="",D2631="",E2631="",F2631=""),"",IF(A2631="","Add a date",IF(D2631="","Pick a category",IF(J2631="?","Category not on Categories tab",IF(AND(E2631&lt;&gt;"",F2631&lt;&gt;""),"Use In OR Out, not both",IF(AND(E2631="",F2631=""),"Add an amount",""))))))</f>
        <v/>
      </c>
    </row>
    <row r="2632" customFormat="false" ht="15" hidden="false" customHeight="false" outlineLevel="0" collapsed="false">
      <c r="A2632" s="9"/>
      <c r="B2632" s="10"/>
      <c r="C2632" s="10"/>
      <c r="D2632" s="10"/>
      <c r="E2632" s="11"/>
      <c r="F2632" s="11"/>
      <c r="G2632" s="10"/>
      <c r="H2632" s="10"/>
      <c r="I2632" s="10"/>
      <c r="J2632" s="12" t="str">
        <f aca="false">IF(D2632="","",IFERROR(INDEX(Categories!$B$2:$B$38,MATCH(D2632,Categories!$A$2:$A$38,0)),"?"))</f>
        <v/>
      </c>
      <c r="K2632" s="12" t="str">
        <f aca="false">IF(AND(A2632="",D2632="",E2632="",F2632=""),"",IF(A2632="","Add a date",IF(D2632="","Pick a category",IF(J2632="?","Category not on Categories tab",IF(AND(E2632&lt;&gt;"",F2632&lt;&gt;""),"Use In OR Out, not both",IF(AND(E2632="",F2632=""),"Add an amount",""))))))</f>
        <v/>
      </c>
    </row>
    <row r="2633" customFormat="false" ht="15" hidden="false" customHeight="false" outlineLevel="0" collapsed="false">
      <c r="A2633" s="9"/>
      <c r="B2633" s="10"/>
      <c r="C2633" s="10"/>
      <c r="D2633" s="10"/>
      <c r="E2633" s="11"/>
      <c r="F2633" s="11"/>
      <c r="G2633" s="10"/>
      <c r="H2633" s="10"/>
      <c r="I2633" s="10"/>
      <c r="J2633" s="12" t="str">
        <f aca="false">IF(D2633="","",IFERROR(INDEX(Categories!$B$2:$B$38,MATCH(D2633,Categories!$A$2:$A$38,0)),"?"))</f>
        <v/>
      </c>
      <c r="K2633" s="12" t="str">
        <f aca="false">IF(AND(A2633="",D2633="",E2633="",F2633=""),"",IF(A2633="","Add a date",IF(D2633="","Pick a category",IF(J2633="?","Category not on Categories tab",IF(AND(E2633&lt;&gt;"",F2633&lt;&gt;""),"Use In OR Out, not both",IF(AND(E2633="",F2633=""),"Add an amount",""))))))</f>
        <v/>
      </c>
    </row>
    <row r="2634" customFormat="false" ht="15" hidden="false" customHeight="false" outlineLevel="0" collapsed="false">
      <c r="A2634" s="9"/>
      <c r="B2634" s="10"/>
      <c r="C2634" s="10"/>
      <c r="D2634" s="10"/>
      <c r="E2634" s="11"/>
      <c r="F2634" s="11"/>
      <c r="G2634" s="10"/>
      <c r="H2634" s="10"/>
      <c r="I2634" s="10"/>
      <c r="J2634" s="12" t="str">
        <f aca="false">IF(D2634="","",IFERROR(INDEX(Categories!$B$2:$B$38,MATCH(D2634,Categories!$A$2:$A$38,0)),"?"))</f>
        <v/>
      </c>
      <c r="K2634" s="12" t="str">
        <f aca="false">IF(AND(A2634="",D2634="",E2634="",F2634=""),"",IF(A2634="","Add a date",IF(D2634="","Pick a category",IF(J2634="?","Category not on Categories tab",IF(AND(E2634&lt;&gt;"",F2634&lt;&gt;""),"Use In OR Out, not both",IF(AND(E2634="",F2634=""),"Add an amount",""))))))</f>
        <v/>
      </c>
    </row>
    <row r="2635" customFormat="false" ht="15" hidden="false" customHeight="false" outlineLevel="0" collapsed="false">
      <c r="A2635" s="9"/>
      <c r="B2635" s="10"/>
      <c r="C2635" s="10"/>
      <c r="D2635" s="10"/>
      <c r="E2635" s="11"/>
      <c r="F2635" s="11"/>
      <c r="G2635" s="10"/>
      <c r="H2635" s="10"/>
      <c r="I2635" s="10"/>
      <c r="J2635" s="12" t="str">
        <f aca="false">IF(D2635="","",IFERROR(INDEX(Categories!$B$2:$B$38,MATCH(D2635,Categories!$A$2:$A$38,0)),"?"))</f>
        <v/>
      </c>
      <c r="K2635" s="12" t="str">
        <f aca="false">IF(AND(A2635="",D2635="",E2635="",F2635=""),"",IF(A2635="","Add a date",IF(D2635="","Pick a category",IF(J2635="?","Category not on Categories tab",IF(AND(E2635&lt;&gt;"",F2635&lt;&gt;""),"Use In OR Out, not both",IF(AND(E2635="",F2635=""),"Add an amount",""))))))</f>
        <v/>
      </c>
    </row>
    <row r="2636" customFormat="false" ht="15" hidden="false" customHeight="false" outlineLevel="0" collapsed="false">
      <c r="A2636" s="9"/>
      <c r="B2636" s="10"/>
      <c r="C2636" s="10"/>
      <c r="D2636" s="10"/>
      <c r="E2636" s="11"/>
      <c r="F2636" s="11"/>
      <c r="G2636" s="10"/>
      <c r="H2636" s="10"/>
      <c r="I2636" s="10"/>
      <c r="J2636" s="12" t="str">
        <f aca="false">IF(D2636="","",IFERROR(INDEX(Categories!$B$2:$B$38,MATCH(D2636,Categories!$A$2:$A$38,0)),"?"))</f>
        <v/>
      </c>
      <c r="K2636" s="12" t="str">
        <f aca="false">IF(AND(A2636="",D2636="",E2636="",F2636=""),"",IF(A2636="","Add a date",IF(D2636="","Pick a category",IF(J2636="?","Category not on Categories tab",IF(AND(E2636&lt;&gt;"",F2636&lt;&gt;""),"Use In OR Out, not both",IF(AND(E2636="",F2636=""),"Add an amount",""))))))</f>
        <v/>
      </c>
    </row>
    <row r="2637" customFormat="false" ht="15" hidden="false" customHeight="false" outlineLevel="0" collapsed="false">
      <c r="A2637" s="9"/>
      <c r="B2637" s="10"/>
      <c r="C2637" s="10"/>
      <c r="D2637" s="10"/>
      <c r="E2637" s="11"/>
      <c r="F2637" s="11"/>
      <c r="G2637" s="10"/>
      <c r="H2637" s="10"/>
      <c r="I2637" s="10"/>
      <c r="J2637" s="12" t="str">
        <f aca="false">IF(D2637="","",IFERROR(INDEX(Categories!$B$2:$B$38,MATCH(D2637,Categories!$A$2:$A$38,0)),"?"))</f>
        <v/>
      </c>
      <c r="K2637" s="12" t="str">
        <f aca="false">IF(AND(A2637="",D2637="",E2637="",F2637=""),"",IF(A2637="","Add a date",IF(D2637="","Pick a category",IF(J2637="?","Category not on Categories tab",IF(AND(E2637&lt;&gt;"",F2637&lt;&gt;""),"Use In OR Out, not both",IF(AND(E2637="",F2637=""),"Add an amount",""))))))</f>
        <v/>
      </c>
    </row>
    <row r="2638" customFormat="false" ht="15" hidden="false" customHeight="false" outlineLevel="0" collapsed="false">
      <c r="A2638" s="9"/>
      <c r="B2638" s="10"/>
      <c r="C2638" s="10"/>
      <c r="D2638" s="10"/>
      <c r="E2638" s="11"/>
      <c r="F2638" s="11"/>
      <c r="G2638" s="10"/>
      <c r="H2638" s="10"/>
      <c r="I2638" s="10"/>
      <c r="J2638" s="12" t="str">
        <f aca="false">IF(D2638="","",IFERROR(INDEX(Categories!$B$2:$B$38,MATCH(D2638,Categories!$A$2:$A$38,0)),"?"))</f>
        <v/>
      </c>
      <c r="K2638" s="12" t="str">
        <f aca="false">IF(AND(A2638="",D2638="",E2638="",F2638=""),"",IF(A2638="","Add a date",IF(D2638="","Pick a category",IF(J2638="?","Category not on Categories tab",IF(AND(E2638&lt;&gt;"",F2638&lt;&gt;""),"Use In OR Out, not both",IF(AND(E2638="",F2638=""),"Add an amount",""))))))</f>
        <v/>
      </c>
    </row>
    <row r="2639" customFormat="false" ht="15" hidden="false" customHeight="false" outlineLevel="0" collapsed="false">
      <c r="A2639" s="9"/>
      <c r="B2639" s="10"/>
      <c r="C2639" s="10"/>
      <c r="D2639" s="10"/>
      <c r="E2639" s="11"/>
      <c r="F2639" s="11"/>
      <c r="G2639" s="10"/>
      <c r="H2639" s="10"/>
      <c r="I2639" s="10"/>
      <c r="J2639" s="12" t="str">
        <f aca="false">IF(D2639="","",IFERROR(INDEX(Categories!$B$2:$B$38,MATCH(D2639,Categories!$A$2:$A$38,0)),"?"))</f>
        <v/>
      </c>
      <c r="K2639" s="12" t="str">
        <f aca="false">IF(AND(A2639="",D2639="",E2639="",F2639=""),"",IF(A2639="","Add a date",IF(D2639="","Pick a category",IF(J2639="?","Category not on Categories tab",IF(AND(E2639&lt;&gt;"",F2639&lt;&gt;""),"Use In OR Out, not both",IF(AND(E2639="",F2639=""),"Add an amount",""))))))</f>
        <v/>
      </c>
    </row>
    <row r="2640" customFormat="false" ht="15" hidden="false" customHeight="false" outlineLevel="0" collapsed="false">
      <c r="A2640" s="9"/>
      <c r="B2640" s="10"/>
      <c r="C2640" s="10"/>
      <c r="D2640" s="10"/>
      <c r="E2640" s="11"/>
      <c r="F2640" s="11"/>
      <c r="G2640" s="10"/>
      <c r="H2640" s="10"/>
      <c r="I2640" s="10"/>
      <c r="J2640" s="12" t="str">
        <f aca="false">IF(D2640="","",IFERROR(INDEX(Categories!$B$2:$B$38,MATCH(D2640,Categories!$A$2:$A$38,0)),"?"))</f>
        <v/>
      </c>
      <c r="K2640" s="12" t="str">
        <f aca="false">IF(AND(A2640="",D2640="",E2640="",F2640=""),"",IF(A2640="","Add a date",IF(D2640="","Pick a category",IF(J2640="?","Category not on Categories tab",IF(AND(E2640&lt;&gt;"",F2640&lt;&gt;""),"Use In OR Out, not both",IF(AND(E2640="",F2640=""),"Add an amount",""))))))</f>
        <v/>
      </c>
    </row>
    <row r="2641" customFormat="false" ht="15" hidden="false" customHeight="false" outlineLevel="0" collapsed="false">
      <c r="A2641" s="9"/>
      <c r="B2641" s="10"/>
      <c r="C2641" s="10"/>
      <c r="D2641" s="10"/>
      <c r="E2641" s="11"/>
      <c r="F2641" s="11"/>
      <c r="G2641" s="10"/>
      <c r="H2641" s="10"/>
      <c r="I2641" s="10"/>
      <c r="J2641" s="12" t="str">
        <f aca="false">IF(D2641="","",IFERROR(INDEX(Categories!$B$2:$B$38,MATCH(D2641,Categories!$A$2:$A$38,0)),"?"))</f>
        <v/>
      </c>
      <c r="K2641" s="12" t="str">
        <f aca="false">IF(AND(A2641="",D2641="",E2641="",F2641=""),"",IF(A2641="","Add a date",IF(D2641="","Pick a category",IF(J2641="?","Category not on Categories tab",IF(AND(E2641&lt;&gt;"",F2641&lt;&gt;""),"Use In OR Out, not both",IF(AND(E2641="",F2641=""),"Add an amount",""))))))</f>
        <v/>
      </c>
    </row>
    <row r="2642" customFormat="false" ht="15" hidden="false" customHeight="false" outlineLevel="0" collapsed="false">
      <c r="A2642" s="9"/>
      <c r="B2642" s="10"/>
      <c r="C2642" s="10"/>
      <c r="D2642" s="10"/>
      <c r="E2642" s="11"/>
      <c r="F2642" s="11"/>
      <c r="G2642" s="10"/>
      <c r="H2642" s="10"/>
      <c r="I2642" s="10"/>
      <c r="J2642" s="12" t="str">
        <f aca="false">IF(D2642="","",IFERROR(INDEX(Categories!$B$2:$B$38,MATCH(D2642,Categories!$A$2:$A$38,0)),"?"))</f>
        <v/>
      </c>
      <c r="K2642" s="12" t="str">
        <f aca="false">IF(AND(A2642="",D2642="",E2642="",F2642=""),"",IF(A2642="","Add a date",IF(D2642="","Pick a category",IF(J2642="?","Category not on Categories tab",IF(AND(E2642&lt;&gt;"",F2642&lt;&gt;""),"Use In OR Out, not both",IF(AND(E2642="",F2642=""),"Add an amount",""))))))</f>
        <v/>
      </c>
    </row>
    <row r="2643" customFormat="false" ht="15" hidden="false" customHeight="false" outlineLevel="0" collapsed="false">
      <c r="A2643" s="9"/>
      <c r="B2643" s="10"/>
      <c r="C2643" s="10"/>
      <c r="D2643" s="10"/>
      <c r="E2643" s="11"/>
      <c r="F2643" s="11"/>
      <c r="G2643" s="10"/>
      <c r="H2643" s="10"/>
      <c r="I2643" s="10"/>
      <c r="J2643" s="12" t="str">
        <f aca="false">IF(D2643="","",IFERROR(INDEX(Categories!$B$2:$B$38,MATCH(D2643,Categories!$A$2:$A$38,0)),"?"))</f>
        <v/>
      </c>
      <c r="K2643" s="12" t="str">
        <f aca="false">IF(AND(A2643="",D2643="",E2643="",F2643=""),"",IF(A2643="","Add a date",IF(D2643="","Pick a category",IF(J2643="?","Category not on Categories tab",IF(AND(E2643&lt;&gt;"",F2643&lt;&gt;""),"Use In OR Out, not both",IF(AND(E2643="",F2643=""),"Add an amount",""))))))</f>
        <v/>
      </c>
    </row>
    <row r="2644" customFormat="false" ht="15" hidden="false" customHeight="false" outlineLevel="0" collapsed="false">
      <c r="A2644" s="9"/>
      <c r="B2644" s="10"/>
      <c r="C2644" s="10"/>
      <c r="D2644" s="10"/>
      <c r="E2644" s="11"/>
      <c r="F2644" s="11"/>
      <c r="G2644" s="10"/>
      <c r="H2644" s="10"/>
      <c r="I2644" s="10"/>
      <c r="J2644" s="12" t="str">
        <f aca="false">IF(D2644="","",IFERROR(INDEX(Categories!$B$2:$B$38,MATCH(D2644,Categories!$A$2:$A$38,0)),"?"))</f>
        <v/>
      </c>
      <c r="K2644" s="12" t="str">
        <f aca="false">IF(AND(A2644="",D2644="",E2644="",F2644=""),"",IF(A2644="","Add a date",IF(D2644="","Pick a category",IF(J2644="?","Category not on Categories tab",IF(AND(E2644&lt;&gt;"",F2644&lt;&gt;""),"Use In OR Out, not both",IF(AND(E2644="",F2644=""),"Add an amount",""))))))</f>
        <v/>
      </c>
    </row>
    <row r="2645" customFormat="false" ht="15" hidden="false" customHeight="false" outlineLevel="0" collapsed="false">
      <c r="A2645" s="9"/>
      <c r="B2645" s="10"/>
      <c r="C2645" s="10"/>
      <c r="D2645" s="10"/>
      <c r="E2645" s="11"/>
      <c r="F2645" s="11"/>
      <c r="G2645" s="10"/>
      <c r="H2645" s="10"/>
      <c r="I2645" s="10"/>
      <c r="J2645" s="12" t="str">
        <f aca="false">IF(D2645="","",IFERROR(INDEX(Categories!$B$2:$B$38,MATCH(D2645,Categories!$A$2:$A$38,0)),"?"))</f>
        <v/>
      </c>
      <c r="K2645" s="12" t="str">
        <f aca="false">IF(AND(A2645="",D2645="",E2645="",F2645=""),"",IF(A2645="","Add a date",IF(D2645="","Pick a category",IF(J2645="?","Category not on Categories tab",IF(AND(E2645&lt;&gt;"",F2645&lt;&gt;""),"Use In OR Out, not both",IF(AND(E2645="",F2645=""),"Add an amount",""))))))</f>
        <v/>
      </c>
    </row>
    <row r="2646" customFormat="false" ht="15" hidden="false" customHeight="false" outlineLevel="0" collapsed="false">
      <c r="A2646" s="9"/>
      <c r="B2646" s="10"/>
      <c r="C2646" s="10"/>
      <c r="D2646" s="10"/>
      <c r="E2646" s="11"/>
      <c r="F2646" s="11"/>
      <c r="G2646" s="10"/>
      <c r="H2646" s="10"/>
      <c r="I2646" s="10"/>
      <c r="J2646" s="12" t="str">
        <f aca="false">IF(D2646="","",IFERROR(INDEX(Categories!$B$2:$B$38,MATCH(D2646,Categories!$A$2:$A$38,0)),"?"))</f>
        <v/>
      </c>
      <c r="K2646" s="12" t="str">
        <f aca="false">IF(AND(A2646="",D2646="",E2646="",F2646=""),"",IF(A2646="","Add a date",IF(D2646="","Pick a category",IF(J2646="?","Category not on Categories tab",IF(AND(E2646&lt;&gt;"",F2646&lt;&gt;""),"Use In OR Out, not both",IF(AND(E2646="",F2646=""),"Add an amount",""))))))</f>
        <v/>
      </c>
    </row>
    <row r="2647" customFormat="false" ht="15" hidden="false" customHeight="false" outlineLevel="0" collapsed="false">
      <c r="A2647" s="9"/>
      <c r="B2647" s="10"/>
      <c r="C2647" s="10"/>
      <c r="D2647" s="10"/>
      <c r="E2647" s="11"/>
      <c r="F2647" s="11"/>
      <c r="G2647" s="10"/>
      <c r="H2647" s="10"/>
      <c r="I2647" s="10"/>
      <c r="J2647" s="12" t="str">
        <f aca="false">IF(D2647="","",IFERROR(INDEX(Categories!$B$2:$B$38,MATCH(D2647,Categories!$A$2:$A$38,0)),"?"))</f>
        <v/>
      </c>
      <c r="K2647" s="12" t="str">
        <f aca="false">IF(AND(A2647="",D2647="",E2647="",F2647=""),"",IF(A2647="","Add a date",IF(D2647="","Pick a category",IF(J2647="?","Category not on Categories tab",IF(AND(E2647&lt;&gt;"",F2647&lt;&gt;""),"Use In OR Out, not both",IF(AND(E2647="",F2647=""),"Add an amount",""))))))</f>
        <v/>
      </c>
    </row>
    <row r="2648" customFormat="false" ht="15" hidden="false" customHeight="false" outlineLevel="0" collapsed="false">
      <c r="A2648" s="9"/>
      <c r="B2648" s="10"/>
      <c r="C2648" s="10"/>
      <c r="D2648" s="10"/>
      <c r="E2648" s="11"/>
      <c r="F2648" s="11"/>
      <c r="G2648" s="10"/>
      <c r="H2648" s="10"/>
      <c r="I2648" s="10"/>
      <c r="J2648" s="12" t="str">
        <f aca="false">IF(D2648="","",IFERROR(INDEX(Categories!$B$2:$B$38,MATCH(D2648,Categories!$A$2:$A$38,0)),"?"))</f>
        <v/>
      </c>
      <c r="K2648" s="12" t="str">
        <f aca="false">IF(AND(A2648="",D2648="",E2648="",F2648=""),"",IF(A2648="","Add a date",IF(D2648="","Pick a category",IF(J2648="?","Category not on Categories tab",IF(AND(E2648&lt;&gt;"",F2648&lt;&gt;""),"Use In OR Out, not both",IF(AND(E2648="",F2648=""),"Add an amount",""))))))</f>
        <v/>
      </c>
    </row>
    <row r="2649" customFormat="false" ht="15" hidden="false" customHeight="false" outlineLevel="0" collapsed="false">
      <c r="A2649" s="9"/>
      <c r="B2649" s="10"/>
      <c r="C2649" s="10"/>
      <c r="D2649" s="10"/>
      <c r="E2649" s="11"/>
      <c r="F2649" s="11"/>
      <c r="G2649" s="10"/>
      <c r="H2649" s="10"/>
      <c r="I2649" s="10"/>
      <c r="J2649" s="12" t="str">
        <f aca="false">IF(D2649="","",IFERROR(INDEX(Categories!$B$2:$B$38,MATCH(D2649,Categories!$A$2:$A$38,0)),"?"))</f>
        <v/>
      </c>
      <c r="K2649" s="12" t="str">
        <f aca="false">IF(AND(A2649="",D2649="",E2649="",F2649=""),"",IF(A2649="","Add a date",IF(D2649="","Pick a category",IF(J2649="?","Category not on Categories tab",IF(AND(E2649&lt;&gt;"",F2649&lt;&gt;""),"Use In OR Out, not both",IF(AND(E2649="",F2649=""),"Add an amount",""))))))</f>
        <v/>
      </c>
    </row>
    <row r="2650" customFormat="false" ht="15" hidden="false" customHeight="false" outlineLevel="0" collapsed="false">
      <c r="A2650" s="9"/>
      <c r="B2650" s="10"/>
      <c r="C2650" s="10"/>
      <c r="D2650" s="10"/>
      <c r="E2650" s="11"/>
      <c r="F2650" s="11"/>
      <c r="G2650" s="10"/>
      <c r="H2650" s="10"/>
      <c r="I2650" s="10"/>
      <c r="J2650" s="12" t="str">
        <f aca="false">IF(D2650="","",IFERROR(INDEX(Categories!$B$2:$B$38,MATCH(D2650,Categories!$A$2:$A$38,0)),"?"))</f>
        <v/>
      </c>
      <c r="K2650" s="12" t="str">
        <f aca="false">IF(AND(A2650="",D2650="",E2650="",F2650=""),"",IF(A2650="","Add a date",IF(D2650="","Pick a category",IF(J2650="?","Category not on Categories tab",IF(AND(E2650&lt;&gt;"",F2650&lt;&gt;""),"Use In OR Out, not both",IF(AND(E2650="",F2650=""),"Add an amount",""))))))</f>
        <v/>
      </c>
    </row>
    <row r="2651" customFormat="false" ht="15" hidden="false" customHeight="false" outlineLevel="0" collapsed="false">
      <c r="A2651" s="9"/>
      <c r="B2651" s="10"/>
      <c r="C2651" s="10"/>
      <c r="D2651" s="10"/>
      <c r="E2651" s="11"/>
      <c r="F2651" s="11"/>
      <c r="G2651" s="10"/>
      <c r="H2651" s="10"/>
      <c r="I2651" s="10"/>
      <c r="J2651" s="12" t="str">
        <f aca="false">IF(D2651="","",IFERROR(INDEX(Categories!$B$2:$B$38,MATCH(D2651,Categories!$A$2:$A$38,0)),"?"))</f>
        <v/>
      </c>
      <c r="K2651" s="12" t="str">
        <f aca="false">IF(AND(A2651="",D2651="",E2651="",F2651=""),"",IF(A2651="","Add a date",IF(D2651="","Pick a category",IF(J2651="?","Category not on Categories tab",IF(AND(E2651&lt;&gt;"",F2651&lt;&gt;""),"Use In OR Out, not both",IF(AND(E2651="",F2651=""),"Add an amount",""))))))</f>
        <v/>
      </c>
    </row>
    <row r="2652" customFormat="false" ht="15" hidden="false" customHeight="false" outlineLevel="0" collapsed="false">
      <c r="A2652" s="9"/>
      <c r="B2652" s="10"/>
      <c r="C2652" s="10"/>
      <c r="D2652" s="10"/>
      <c r="E2652" s="11"/>
      <c r="F2652" s="11"/>
      <c r="G2652" s="10"/>
      <c r="H2652" s="10"/>
      <c r="I2652" s="10"/>
      <c r="J2652" s="12" t="str">
        <f aca="false">IF(D2652="","",IFERROR(INDEX(Categories!$B$2:$B$38,MATCH(D2652,Categories!$A$2:$A$38,0)),"?"))</f>
        <v/>
      </c>
      <c r="K2652" s="12" t="str">
        <f aca="false">IF(AND(A2652="",D2652="",E2652="",F2652=""),"",IF(A2652="","Add a date",IF(D2652="","Pick a category",IF(J2652="?","Category not on Categories tab",IF(AND(E2652&lt;&gt;"",F2652&lt;&gt;""),"Use In OR Out, not both",IF(AND(E2652="",F2652=""),"Add an amount",""))))))</f>
        <v/>
      </c>
    </row>
    <row r="2653" customFormat="false" ht="15" hidden="false" customHeight="false" outlineLevel="0" collapsed="false">
      <c r="A2653" s="9"/>
      <c r="B2653" s="10"/>
      <c r="C2653" s="10"/>
      <c r="D2653" s="10"/>
      <c r="E2653" s="11"/>
      <c r="F2653" s="11"/>
      <c r="G2653" s="10"/>
      <c r="H2653" s="10"/>
      <c r="I2653" s="10"/>
      <c r="J2653" s="12" t="str">
        <f aca="false">IF(D2653="","",IFERROR(INDEX(Categories!$B$2:$B$38,MATCH(D2653,Categories!$A$2:$A$38,0)),"?"))</f>
        <v/>
      </c>
      <c r="K2653" s="12" t="str">
        <f aca="false">IF(AND(A2653="",D2653="",E2653="",F2653=""),"",IF(A2653="","Add a date",IF(D2653="","Pick a category",IF(J2653="?","Category not on Categories tab",IF(AND(E2653&lt;&gt;"",F2653&lt;&gt;""),"Use In OR Out, not both",IF(AND(E2653="",F2653=""),"Add an amount",""))))))</f>
        <v/>
      </c>
    </row>
    <row r="2654" customFormat="false" ht="15" hidden="false" customHeight="false" outlineLevel="0" collapsed="false">
      <c r="A2654" s="9"/>
      <c r="B2654" s="10"/>
      <c r="C2654" s="10"/>
      <c r="D2654" s="10"/>
      <c r="E2654" s="11"/>
      <c r="F2654" s="11"/>
      <c r="G2654" s="10"/>
      <c r="H2654" s="10"/>
      <c r="I2654" s="10"/>
      <c r="J2654" s="12" t="str">
        <f aca="false">IF(D2654="","",IFERROR(INDEX(Categories!$B$2:$B$38,MATCH(D2654,Categories!$A$2:$A$38,0)),"?"))</f>
        <v/>
      </c>
      <c r="K2654" s="12" t="str">
        <f aca="false">IF(AND(A2654="",D2654="",E2654="",F2654=""),"",IF(A2654="","Add a date",IF(D2654="","Pick a category",IF(J2654="?","Category not on Categories tab",IF(AND(E2654&lt;&gt;"",F2654&lt;&gt;""),"Use In OR Out, not both",IF(AND(E2654="",F2654=""),"Add an amount",""))))))</f>
        <v/>
      </c>
    </row>
    <row r="2655" customFormat="false" ht="15" hidden="false" customHeight="false" outlineLevel="0" collapsed="false">
      <c r="A2655" s="9"/>
      <c r="B2655" s="10"/>
      <c r="C2655" s="10"/>
      <c r="D2655" s="10"/>
      <c r="E2655" s="11"/>
      <c r="F2655" s="11"/>
      <c r="G2655" s="10"/>
      <c r="H2655" s="10"/>
      <c r="I2655" s="10"/>
      <c r="J2655" s="12" t="str">
        <f aca="false">IF(D2655="","",IFERROR(INDEX(Categories!$B$2:$B$38,MATCH(D2655,Categories!$A$2:$A$38,0)),"?"))</f>
        <v/>
      </c>
      <c r="K2655" s="12" t="str">
        <f aca="false">IF(AND(A2655="",D2655="",E2655="",F2655=""),"",IF(A2655="","Add a date",IF(D2655="","Pick a category",IF(J2655="?","Category not on Categories tab",IF(AND(E2655&lt;&gt;"",F2655&lt;&gt;""),"Use In OR Out, not both",IF(AND(E2655="",F2655=""),"Add an amount",""))))))</f>
        <v/>
      </c>
    </row>
    <row r="2656" customFormat="false" ht="15" hidden="false" customHeight="false" outlineLevel="0" collapsed="false">
      <c r="A2656" s="9"/>
      <c r="B2656" s="10"/>
      <c r="C2656" s="10"/>
      <c r="D2656" s="10"/>
      <c r="E2656" s="11"/>
      <c r="F2656" s="11"/>
      <c r="G2656" s="10"/>
      <c r="H2656" s="10"/>
      <c r="I2656" s="10"/>
      <c r="J2656" s="12" t="str">
        <f aca="false">IF(D2656="","",IFERROR(INDEX(Categories!$B$2:$B$38,MATCH(D2656,Categories!$A$2:$A$38,0)),"?"))</f>
        <v/>
      </c>
      <c r="K2656" s="12" t="str">
        <f aca="false">IF(AND(A2656="",D2656="",E2656="",F2656=""),"",IF(A2656="","Add a date",IF(D2656="","Pick a category",IF(J2656="?","Category not on Categories tab",IF(AND(E2656&lt;&gt;"",F2656&lt;&gt;""),"Use In OR Out, not both",IF(AND(E2656="",F2656=""),"Add an amount",""))))))</f>
        <v/>
      </c>
    </row>
    <row r="2657" customFormat="false" ht="15" hidden="false" customHeight="false" outlineLevel="0" collapsed="false">
      <c r="A2657" s="9"/>
      <c r="B2657" s="10"/>
      <c r="C2657" s="10"/>
      <c r="D2657" s="10"/>
      <c r="E2657" s="11"/>
      <c r="F2657" s="11"/>
      <c r="G2657" s="10"/>
      <c r="H2657" s="10"/>
      <c r="I2657" s="10"/>
      <c r="J2657" s="12" t="str">
        <f aca="false">IF(D2657="","",IFERROR(INDEX(Categories!$B$2:$B$38,MATCH(D2657,Categories!$A$2:$A$38,0)),"?"))</f>
        <v/>
      </c>
      <c r="K2657" s="12" t="str">
        <f aca="false">IF(AND(A2657="",D2657="",E2657="",F2657=""),"",IF(A2657="","Add a date",IF(D2657="","Pick a category",IF(J2657="?","Category not on Categories tab",IF(AND(E2657&lt;&gt;"",F2657&lt;&gt;""),"Use In OR Out, not both",IF(AND(E2657="",F2657=""),"Add an amount",""))))))</f>
        <v/>
      </c>
    </row>
    <row r="2658" customFormat="false" ht="15" hidden="false" customHeight="false" outlineLevel="0" collapsed="false">
      <c r="A2658" s="9"/>
      <c r="B2658" s="10"/>
      <c r="C2658" s="10"/>
      <c r="D2658" s="10"/>
      <c r="E2658" s="11"/>
      <c r="F2658" s="11"/>
      <c r="G2658" s="10"/>
      <c r="H2658" s="10"/>
      <c r="I2658" s="10"/>
      <c r="J2658" s="12" t="str">
        <f aca="false">IF(D2658="","",IFERROR(INDEX(Categories!$B$2:$B$38,MATCH(D2658,Categories!$A$2:$A$38,0)),"?"))</f>
        <v/>
      </c>
      <c r="K2658" s="12" t="str">
        <f aca="false">IF(AND(A2658="",D2658="",E2658="",F2658=""),"",IF(A2658="","Add a date",IF(D2658="","Pick a category",IF(J2658="?","Category not on Categories tab",IF(AND(E2658&lt;&gt;"",F2658&lt;&gt;""),"Use In OR Out, not both",IF(AND(E2658="",F2658=""),"Add an amount",""))))))</f>
        <v/>
      </c>
    </row>
    <row r="2659" customFormat="false" ht="15" hidden="false" customHeight="false" outlineLevel="0" collapsed="false">
      <c r="A2659" s="9"/>
      <c r="B2659" s="10"/>
      <c r="C2659" s="10"/>
      <c r="D2659" s="10"/>
      <c r="E2659" s="11"/>
      <c r="F2659" s="11"/>
      <c r="G2659" s="10"/>
      <c r="H2659" s="10"/>
      <c r="I2659" s="10"/>
      <c r="J2659" s="12" t="str">
        <f aca="false">IF(D2659="","",IFERROR(INDEX(Categories!$B$2:$B$38,MATCH(D2659,Categories!$A$2:$A$38,0)),"?"))</f>
        <v/>
      </c>
      <c r="K2659" s="12" t="str">
        <f aca="false">IF(AND(A2659="",D2659="",E2659="",F2659=""),"",IF(A2659="","Add a date",IF(D2659="","Pick a category",IF(J2659="?","Category not on Categories tab",IF(AND(E2659&lt;&gt;"",F2659&lt;&gt;""),"Use In OR Out, not both",IF(AND(E2659="",F2659=""),"Add an amount",""))))))</f>
        <v/>
      </c>
    </row>
    <row r="2660" customFormat="false" ht="15" hidden="false" customHeight="false" outlineLevel="0" collapsed="false">
      <c r="A2660" s="9"/>
      <c r="B2660" s="10"/>
      <c r="C2660" s="10"/>
      <c r="D2660" s="10"/>
      <c r="E2660" s="11"/>
      <c r="F2660" s="11"/>
      <c r="G2660" s="10"/>
      <c r="H2660" s="10"/>
      <c r="I2660" s="10"/>
      <c r="J2660" s="12" t="str">
        <f aca="false">IF(D2660="","",IFERROR(INDEX(Categories!$B$2:$B$38,MATCH(D2660,Categories!$A$2:$A$38,0)),"?"))</f>
        <v/>
      </c>
      <c r="K2660" s="12" t="str">
        <f aca="false">IF(AND(A2660="",D2660="",E2660="",F2660=""),"",IF(A2660="","Add a date",IF(D2660="","Pick a category",IF(J2660="?","Category not on Categories tab",IF(AND(E2660&lt;&gt;"",F2660&lt;&gt;""),"Use In OR Out, not both",IF(AND(E2660="",F2660=""),"Add an amount",""))))))</f>
        <v/>
      </c>
    </row>
    <row r="2661" customFormat="false" ht="15" hidden="false" customHeight="false" outlineLevel="0" collapsed="false">
      <c r="A2661" s="9"/>
      <c r="B2661" s="10"/>
      <c r="C2661" s="10"/>
      <c r="D2661" s="10"/>
      <c r="E2661" s="11"/>
      <c r="F2661" s="11"/>
      <c r="G2661" s="10"/>
      <c r="H2661" s="10"/>
      <c r="I2661" s="10"/>
      <c r="J2661" s="12" t="str">
        <f aca="false">IF(D2661="","",IFERROR(INDEX(Categories!$B$2:$B$38,MATCH(D2661,Categories!$A$2:$A$38,0)),"?"))</f>
        <v/>
      </c>
      <c r="K2661" s="12" t="str">
        <f aca="false">IF(AND(A2661="",D2661="",E2661="",F2661=""),"",IF(A2661="","Add a date",IF(D2661="","Pick a category",IF(J2661="?","Category not on Categories tab",IF(AND(E2661&lt;&gt;"",F2661&lt;&gt;""),"Use In OR Out, not both",IF(AND(E2661="",F2661=""),"Add an amount",""))))))</f>
        <v/>
      </c>
    </row>
    <row r="2662" customFormat="false" ht="15" hidden="false" customHeight="false" outlineLevel="0" collapsed="false">
      <c r="A2662" s="9"/>
      <c r="B2662" s="10"/>
      <c r="C2662" s="10"/>
      <c r="D2662" s="10"/>
      <c r="E2662" s="11"/>
      <c r="F2662" s="11"/>
      <c r="G2662" s="10"/>
      <c r="H2662" s="10"/>
      <c r="I2662" s="10"/>
      <c r="J2662" s="12" t="str">
        <f aca="false">IF(D2662="","",IFERROR(INDEX(Categories!$B$2:$B$38,MATCH(D2662,Categories!$A$2:$A$38,0)),"?"))</f>
        <v/>
      </c>
      <c r="K2662" s="12" t="str">
        <f aca="false">IF(AND(A2662="",D2662="",E2662="",F2662=""),"",IF(A2662="","Add a date",IF(D2662="","Pick a category",IF(J2662="?","Category not on Categories tab",IF(AND(E2662&lt;&gt;"",F2662&lt;&gt;""),"Use In OR Out, not both",IF(AND(E2662="",F2662=""),"Add an amount",""))))))</f>
        <v/>
      </c>
    </row>
    <row r="2663" customFormat="false" ht="15" hidden="false" customHeight="false" outlineLevel="0" collapsed="false">
      <c r="A2663" s="9"/>
      <c r="B2663" s="10"/>
      <c r="C2663" s="10"/>
      <c r="D2663" s="10"/>
      <c r="E2663" s="11"/>
      <c r="F2663" s="11"/>
      <c r="G2663" s="10"/>
      <c r="H2663" s="10"/>
      <c r="I2663" s="10"/>
      <c r="J2663" s="12" t="str">
        <f aca="false">IF(D2663="","",IFERROR(INDEX(Categories!$B$2:$B$38,MATCH(D2663,Categories!$A$2:$A$38,0)),"?"))</f>
        <v/>
      </c>
      <c r="K2663" s="12" t="str">
        <f aca="false">IF(AND(A2663="",D2663="",E2663="",F2663=""),"",IF(A2663="","Add a date",IF(D2663="","Pick a category",IF(J2663="?","Category not on Categories tab",IF(AND(E2663&lt;&gt;"",F2663&lt;&gt;""),"Use In OR Out, not both",IF(AND(E2663="",F2663=""),"Add an amount",""))))))</f>
        <v/>
      </c>
    </row>
    <row r="2664" customFormat="false" ht="15" hidden="false" customHeight="false" outlineLevel="0" collapsed="false">
      <c r="A2664" s="9"/>
      <c r="B2664" s="10"/>
      <c r="C2664" s="10"/>
      <c r="D2664" s="10"/>
      <c r="E2664" s="11"/>
      <c r="F2664" s="11"/>
      <c r="G2664" s="10"/>
      <c r="H2664" s="10"/>
      <c r="I2664" s="10"/>
      <c r="J2664" s="12" t="str">
        <f aca="false">IF(D2664="","",IFERROR(INDEX(Categories!$B$2:$B$38,MATCH(D2664,Categories!$A$2:$A$38,0)),"?"))</f>
        <v/>
      </c>
      <c r="K2664" s="12" t="str">
        <f aca="false">IF(AND(A2664="",D2664="",E2664="",F2664=""),"",IF(A2664="","Add a date",IF(D2664="","Pick a category",IF(J2664="?","Category not on Categories tab",IF(AND(E2664&lt;&gt;"",F2664&lt;&gt;""),"Use In OR Out, not both",IF(AND(E2664="",F2664=""),"Add an amount",""))))))</f>
        <v/>
      </c>
    </row>
    <row r="2665" customFormat="false" ht="15" hidden="false" customHeight="false" outlineLevel="0" collapsed="false">
      <c r="A2665" s="9"/>
      <c r="B2665" s="10"/>
      <c r="C2665" s="10"/>
      <c r="D2665" s="10"/>
      <c r="E2665" s="11"/>
      <c r="F2665" s="11"/>
      <c r="G2665" s="10"/>
      <c r="H2665" s="10"/>
      <c r="I2665" s="10"/>
      <c r="J2665" s="12" t="str">
        <f aca="false">IF(D2665="","",IFERROR(INDEX(Categories!$B$2:$B$38,MATCH(D2665,Categories!$A$2:$A$38,0)),"?"))</f>
        <v/>
      </c>
      <c r="K2665" s="12" t="str">
        <f aca="false">IF(AND(A2665="",D2665="",E2665="",F2665=""),"",IF(A2665="","Add a date",IF(D2665="","Pick a category",IF(J2665="?","Category not on Categories tab",IF(AND(E2665&lt;&gt;"",F2665&lt;&gt;""),"Use In OR Out, not both",IF(AND(E2665="",F2665=""),"Add an amount",""))))))</f>
        <v/>
      </c>
    </row>
    <row r="2666" customFormat="false" ht="15" hidden="false" customHeight="false" outlineLevel="0" collapsed="false">
      <c r="A2666" s="9"/>
      <c r="B2666" s="10"/>
      <c r="C2666" s="10"/>
      <c r="D2666" s="10"/>
      <c r="E2666" s="11"/>
      <c r="F2666" s="11"/>
      <c r="G2666" s="10"/>
      <c r="H2666" s="10"/>
      <c r="I2666" s="10"/>
      <c r="J2666" s="12" t="str">
        <f aca="false">IF(D2666="","",IFERROR(INDEX(Categories!$B$2:$B$38,MATCH(D2666,Categories!$A$2:$A$38,0)),"?"))</f>
        <v/>
      </c>
      <c r="K2666" s="12" t="str">
        <f aca="false">IF(AND(A2666="",D2666="",E2666="",F2666=""),"",IF(A2666="","Add a date",IF(D2666="","Pick a category",IF(J2666="?","Category not on Categories tab",IF(AND(E2666&lt;&gt;"",F2666&lt;&gt;""),"Use In OR Out, not both",IF(AND(E2666="",F2666=""),"Add an amount",""))))))</f>
        <v/>
      </c>
    </row>
    <row r="2667" customFormat="false" ht="15" hidden="false" customHeight="false" outlineLevel="0" collapsed="false">
      <c r="A2667" s="9"/>
      <c r="B2667" s="10"/>
      <c r="C2667" s="10"/>
      <c r="D2667" s="10"/>
      <c r="E2667" s="11"/>
      <c r="F2667" s="11"/>
      <c r="G2667" s="10"/>
      <c r="H2667" s="10"/>
      <c r="I2667" s="10"/>
      <c r="J2667" s="12" t="str">
        <f aca="false">IF(D2667="","",IFERROR(INDEX(Categories!$B$2:$B$38,MATCH(D2667,Categories!$A$2:$A$38,0)),"?"))</f>
        <v/>
      </c>
      <c r="K2667" s="12" t="str">
        <f aca="false">IF(AND(A2667="",D2667="",E2667="",F2667=""),"",IF(A2667="","Add a date",IF(D2667="","Pick a category",IF(J2667="?","Category not on Categories tab",IF(AND(E2667&lt;&gt;"",F2667&lt;&gt;""),"Use In OR Out, not both",IF(AND(E2667="",F2667=""),"Add an amount",""))))))</f>
        <v/>
      </c>
    </row>
    <row r="2668" customFormat="false" ht="15" hidden="false" customHeight="false" outlineLevel="0" collapsed="false">
      <c r="A2668" s="9"/>
      <c r="B2668" s="10"/>
      <c r="C2668" s="10"/>
      <c r="D2668" s="10"/>
      <c r="E2668" s="11"/>
      <c r="F2668" s="11"/>
      <c r="G2668" s="10"/>
      <c r="H2668" s="10"/>
      <c r="I2668" s="10"/>
      <c r="J2668" s="12" t="str">
        <f aca="false">IF(D2668="","",IFERROR(INDEX(Categories!$B$2:$B$38,MATCH(D2668,Categories!$A$2:$A$38,0)),"?"))</f>
        <v/>
      </c>
      <c r="K2668" s="12" t="str">
        <f aca="false">IF(AND(A2668="",D2668="",E2668="",F2668=""),"",IF(A2668="","Add a date",IF(D2668="","Pick a category",IF(J2668="?","Category not on Categories tab",IF(AND(E2668&lt;&gt;"",F2668&lt;&gt;""),"Use In OR Out, not both",IF(AND(E2668="",F2668=""),"Add an amount",""))))))</f>
        <v/>
      </c>
    </row>
    <row r="2669" customFormat="false" ht="15" hidden="false" customHeight="false" outlineLevel="0" collapsed="false">
      <c r="A2669" s="9"/>
      <c r="B2669" s="10"/>
      <c r="C2669" s="10"/>
      <c r="D2669" s="10"/>
      <c r="E2669" s="11"/>
      <c r="F2669" s="11"/>
      <c r="G2669" s="10"/>
      <c r="H2669" s="10"/>
      <c r="I2669" s="10"/>
      <c r="J2669" s="12" t="str">
        <f aca="false">IF(D2669="","",IFERROR(INDEX(Categories!$B$2:$B$38,MATCH(D2669,Categories!$A$2:$A$38,0)),"?"))</f>
        <v/>
      </c>
      <c r="K2669" s="12" t="str">
        <f aca="false">IF(AND(A2669="",D2669="",E2669="",F2669=""),"",IF(A2669="","Add a date",IF(D2669="","Pick a category",IF(J2669="?","Category not on Categories tab",IF(AND(E2669&lt;&gt;"",F2669&lt;&gt;""),"Use In OR Out, not both",IF(AND(E2669="",F2669=""),"Add an amount",""))))))</f>
        <v/>
      </c>
    </row>
    <row r="2670" customFormat="false" ht="15" hidden="false" customHeight="false" outlineLevel="0" collapsed="false">
      <c r="A2670" s="9"/>
      <c r="B2670" s="10"/>
      <c r="C2670" s="10"/>
      <c r="D2670" s="10"/>
      <c r="E2670" s="11"/>
      <c r="F2670" s="11"/>
      <c r="G2670" s="10"/>
      <c r="H2670" s="10"/>
      <c r="I2670" s="10"/>
      <c r="J2670" s="12" t="str">
        <f aca="false">IF(D2670="","",IFERROR(INDEX(Categories!$B$2:$B$38,MATCH(D2670,Categories!$A$2:$A$38,0)),"?"))</f>
        <v/>
      </c>
      <c r="K2670" s="12" t="str">
        <f aca="false">IF(AND(A2670="",D2670="",E2670="",F2670=""),"",IF(A2670="","Add a date",IF(D2670="","Pick a category",IF(J2670="?","Category not on Categories tab",IF(AND(E2670&lt;&gt;"",F2670&lt;&gt;""),"Use In OR Out, not both",IF(AND(E2670="",F2670=""),"Add an amount",""))))))</f>
        <v/>
      </c>
    </row>
    <row r="2671" customFormat="false" ht="15" hidden="false" customHeight="false" outlineLevel="0" collapsed="false">
      <c r="A2671" s="9"/>
      <c r="B2671" s="10"/>
      <c r="C2671" s="10"/>
      <c r="D2671" s="10"/>
      <c r="E2671" s="11"/>
      <c r="F2671" s="11"/>
      <c r="G2671" s="10"/>
      <c r="H2671" s="10"/>
      <c r="I2671" s="10"/>
      <c r="J2671" s="12" t="str">
        <f aca="false">IF(D2671="","",IFERROR(INDEX(Categories!$B$2:$B$38,MATCH(D2671,Categories!$A$2:$A$38,0)),"?"))</f>
        <v/>
      </c>
      <c r="K2671" s="12" t="str">
        <f aca="false">IF(AND(A2671="",D2671="",E2671="",F2671=""),"",IF(A2671="","Add a date",IF(D2671="","Pick a category",IF(J2671="?","Category not on Categories tab",IF(AND(E2671&lt;&gt;"",F2671&lt;&gt;""),"Use In OR Out, not both",IF(AND(E2671="",F2671=""),"Add an amount",""))))))</f>
        <v/>
      </c>
    </row>
    <row r="2672" customFormat="false" ht="15" hidden="false" customHeight="false" outlineLevel="0" collapsed="false">
      <c r="A2672" s="9"/>
      <c r="B2672" s="10"/>
      <c r="C2672" s="10"/>
      <c r="D2672" s="10"/>
      <c r="E2672" s="11"/>
      <c r="F2672" s="11"/>
      <c r="G2672" s="10"/>
      <c r="H2672" s="10"/>
      <c r="I2672" s="10"/>
      <c r="J2672" s="12" t="str">
        <f aca="false">IF(D2672="","",IFERROR(INDEX(Categories!$B$2:$B$38,MATCH(D2672,Categories!$A$2:$A$38,0)),"?"))</f>
        <v/>
      </c>
      <c r="K2672" s="12" t="str">
        <f aca="false">IF(AND(A2672="",D2672="",E2672="",F2672=""),"",IF(A2672="","Add a date",IF(D2672="","Pick a category",IF(J2672="?","Category not on Categories tab",IF(AND(E2672&lt;&gt;"",F2672&lt;&gt;""),"Use In OR Out, not both",IF(AND(E2672="",F2672=""),"Add an amount",""))))))</f>
        <v/>
      </c>
    </row>
    <row r="2673" customFormat="false" ht="15" hidden="false" customHeight="false" outlineLevel="0" collapsed="false">
      <c r="A2673" s="9"/>
      <c r="B2673" s="10"/>
      <c r="C2673" s="10"/>
      <c r="D2673" s="10"/>
      <c r="E2673" s="11"/>
      <c r="F2673" s="11"/>
      <c r="G2673" s="10"/>
      <c r="H2673" s="10"/>
      <c r="I2673" s="10"/>
      <c r="J2673" s="12" t="str">
        <f aca="false">IF(D2673="","",IFERROR(INDEX(Categories!$B$2:$B$38,MATCH(D2673,Categories!$A$2:$A$38,0)),"?"))</f>
        <v/>
      </c>
      <c r="K2673" s="12" t="str">
        <f aca="false">IF(AND(A2673="",D2673="",E2673="",F2673=""),"",IF(A2673="","Add a date",IF(D2673="","Pick a category",IF(J2673="?","Category not on Categories tab",IF(AND(E2673&lt;&gt;"",F2673&lt;&gt;""),"Use In OR Out, not both",IF(AND(E2673="",F2673=""),"Add an amount",""))))))</f>
        <v/>
      </c>
    </row>
    <row r="2674" customFormat="false" ht="15" hidden="false" customHeight="false" outlineLevel="0" collapsed="false">
      <c r="A2674" s="9"/>
      <c r="B2674" s="10"/>
      <c r="C2674" s="10"/>
      <c r="D2674" s="10"/>
      <c r="E2674" s="11"/>
      <c r="F2674" s="11"/>
      <c r="G2674" s="10"/>
      <c r="H2674" s="10"/>
      <c r="I2674" s="10"/>
      <c r="J2674" s="12" t="str">
        <f aca="false">IF(D2674="","",IFERROR(INDEX(Categories!$B$2:$B$38,MATCH(D2674,Categories!$A$2:$A$38,0)),"?"))</f>
        <v/>
      </c>
      <c r="K2674" s="12" t="str">
        <f aca="false">IF(AND(A2674="",D2674="",E2674="",F2674=""),"",IF(A2674="","Add a date",IF(D2674="","Pick a category",IF(J2674="?","Category not on Categories tab",IF(AND(E2674&lt;&gt;"",F2674&lt;&gt;""),"Use In OR Out, not both",IF(AND(E2674="",F2674=""),"Add an amount",""))))))</f>
        <v/>
      </c>
    </row>
    <row r="2675" customFormat="false" ht="15" hidden="false" customHeight="false" outlineLevel="0" collapsed="false">
      <c r="A2675" s="9"/>
      <c r="B2675" s="10"/>
      <c r="C2675" s="10"/>
      <c r="D2675" s="10"/>
      <c r="E2675" s="11"/>
      <c r="F2675" s="11"/>
      <c r="G2675" s="10"/>
      <c r="H2675" s="10"/>
      <c r="I2675" s="10"/>
      <c r="J2675" s="12" t="str">
        <f aca="false">IF(D2675="","",IFERROR(INDEX(Categories!$B$2:$B$38,MATCH(D2675,Categories!$A$2:$A$38,0)),"?"))</f>
        <v/>
      </c>
      <c r="K2675" s="12" t="str">
        <f aca="false">IF(AND(A2675="",D2675="",E2675="",F2675=""),"",IF(A2675="","Add a date",IF(D2675="","Pick a category",IF(J2675="?","Category not on Categories tab",IF(AND(E2675&lt;&gt;"",F2675&lt;&gt;""),"Use In OR Out, not both",IF(AND(E2675="",F2675=""),"Add an amount",""))))))</f>
        <v/>
      </c>
    </row>
    <row r="2676" customFormat="false" ht="15" hidden="false" customHeight="false" outlineLevel="0" collapsed="false">
      <c r="A2676" s="9"/>
      <c r="B2676" s="10"/>
      <c r="C2676" s="10"/>
      <c r="D2676" s="10"/>
      <c r="E2676" s="11"/>
      <c r="F2676" s="11"/>
      <c r="G2676" s="10"/>
      <c r="H2676" s="10"/>
      <c r="I2676" s="10"/>
      <c r="J2676" s="12" t="str">
        <f aca="false">IF(D2676="","",IFERROR(INDEX(Categories!$B$2:$B$38,MATCH(D2676,Categories!$A$2:$A$38,0)),"?"))</f>
        <v/>
      </c>
      <c r="K2676" s="12" t="str">
        <f aca="false">IF(AND(A2676="",D2676="",E2676="",F2676=""),"",IF(A2676="","Add a date",IF(D2676="","Pick a category",IF(J2676="?","Category not on Categories tab",IF(AND(E2676&lt;&gt;"",F2676&lt;&gt;""),"Use In OR Out, not both",IF(AND(E2676="",F2676=""),"Add an amount",""))))))</f>
        <v/>
      </c>
    </row>
    <row r="2677" customFormat="false" ht="15" hidden="false" customHeight="false" outlineLevel="0" collapsed="false">
      <c r="A2677" s="9"/>
      <c r="B2677" s="10"/>
      <c r="C2677" s="10"/>
      <c r="D2677" s="10"/>
      <c r="E2677" s="11"/>
      <c r="F2677" s="11"/>
      <c r="G2677" s="10"/>
      <c r="H2677" s="10"/>
      <c r="I2677" s="10"/>
      <c r="J2677" s="12" t="str">
        <f aca="false">IF(D2677="","",IFERROR(INDEX(Categories!$B$2:$B$38,MATCH(D2677,Categories!$A$2:$A$38,0)),"?"))</f>
        <v/>
      </c>
      <c r="K2677" s="12" t="str">
        <f aca="false">IF(AND(A2677="",D2677="",E2677="",F2677=""),"",IF(A2677="","Add a date",IF(D2677="","Pick a category",IF(J2677="?","Category not on Categories tab",IF(AND(E2677&lt;&gt;"",F2677&lt;&gt;""),"Use In OR Out, not both",IF(AND(E2677="",F2677=""),"Add an amount",""))))))</f>
        <v/>
      </c>
    </row>
    <row r="2678" customFormat="false" ht="15" hidden="false" customHeight="false" outlineLevel="0" collapsed="false">
      <c r="A2678" s="9"/>
      <c r="B2678" s="10"/>
      <c r="C2678" s="10"/>
      <c r="D2678" s="10"/>
      <c r="E2678" s="11"/>
      <c r="F2678" s="11"/>
      <c r="G2678" s="10"/>
      <c r="H2678" s="10"/>
      <c r="I2678" s="10"/>
      <c r="J2678" s="12" t="str">
        <f aca="false">IF(D2678="","",IFERROR(INDEX(Categories!$B$2:$B$38,MATCH(D2678,Categories!$A$2:$A$38,0)),"?"))</f>
        <v/>
      </c>
      <c r="K2678" s="12" t="str">
        <f aca="false">IF(AND(A2678="",D2678="",E2678="",F2678=""),"",IF(A2678="","Add a date",IF(D2678="","Pick a category",IF(J2678="?","Category not on Categories tab",IF(AND(E2678&lt;&gt;"",F2678&lt;&gt;""),"Use In OR Out, not both",IF(AND(E2678="",F2678=""),"Add an amount",""))))))</f>
        <v/>
      </c>
    </row>
    <row r="2679" customFormat="false" ht="15" hidden="false" customHeight="false" outlineLevel="0" collapsed="false">
      <c r="A2679" s="9"/>
      <c r="B2679" s="10"/>
      <c r="C2679" s="10"/>
      <c r="D2679" s="10"/>
      <c r="E2679" s="11"/>
      <c r="F2679" s="11"/>
      <c r="G2679" s="10"/>
      <c r="H2679" s="10"/>
      <c r="I2679" s="10"/>
      <c r="J2679" s="12" t="str">
        <f aca="false">IF(D2679="","",IFERROR(INDEX(Categories!$B$2:$B$38,MATCH(D2679,Categories!$A$2:$A$38,0)),"?"))</f>
        <v/>
      </c>
      <c r="K2679" s="12" t="str">
        <f aca="false">IF(AND(A2679="",D2679="",E2679="",F2679=""),"",IF(A2679="","Add a date",IF(D2679="","Pick a category",IF(J2679="?","Category not on Categories tab",IF(AND(E2679&lt;&gt;"",F2679&lt;&gt;""),"Use In OR Out, not both",IF(AND(E2679="",F2679=""),"Add an amount",""))))))</f>
        <v/>
      </c>
    </row>
    <row r="2680" customFormat="false" ht="15" hidden="false" customHeight="false" outlineLevel="0" collapsed="false">
      <c r="A2680" s="9"/>
      <c r="B2680" s="10"/>
      <c r="C2680" s="10"/>
      <c r="D2680" s="10"/>
      <c r="E2680" s="11"/>
      <c r="F2680" s="11"/>
      <c r="G2680" s="10"/>
      <c r="H2680" s="10"/>
      <c r="I2680" s="10"/>
      <c r="J2680" s="12" t="str">
        <f aca="false">IF(D2680="","",IFERROR(INDEX(Categories!$B$2:$B$38,MATCH(D2680,Categories!$A$2:$A$38,0)),"?"))</f>
        <v/>
      </c>
      <c r="K2680" s="12" t="str">
        <f aca="false">IF(AND(A2680="",D2680="",E2680="",F2680=""),"",IF(A2680="","Add a date",IF(D2680="","Pick a category",IF(J2680="?","Category not on Categories tab",IF(AND(E2680&lt;&gt;"",F2680&lt;&gt;""),"Use In OR Out, not both",IF(AND(E2680="",F2680=""),"Add an amount",""))))))</f>
        <v/>
      </c>
    </row>
    <row r="2681" customFormat="false" ht="15" hidden="false" customHeight="false" outlineLevel="0" collapsed="false">
      <c r="A2681" s="9"/>
      <c r="B2681" s="10"/>
      <c r="C2681" s="10"/>
      <c r="D2681" s="10"/>
      <c r="E2681" s="11"/>
      <c r="F2681" s="11"/>
      <c r="G2681" s="10"/>
      <c r="H2681" s="10"/>
      <c r="I2681" s="10"/>
      <c r="J2681" s="12" t="str">
        <f aca="false">IF(D2681="","",IFERROR(INDEX(Categories!$B$2:$B$38,MATCH(D2681,Categories!$A$2:$A$38,0)),"?"))</f>
        <v/>
      </c>
      <c r="K2681" s="12" t="str">
        <f aca="false">IF(AND(A2681="",D2681="",E2681="",F2681=""),"",IF(A2681="","Add a date",IF(D2681="","Pick a category",IF(J2681="?","Category not on Categories tab",IF(AND(E2681&lt;&gt;"",F2681&lt;&gt;""),"Use In OR Out, not both",IF(AND(E2681="",F2681=""),"Add an amount",""))))))</f>
        <v/>
      </c>
    </row>
    <row r="2682" customFormat="false" ht="15" hidden="false" customHeight="false" outlineLevel="0" collapsed="false">
      <c r="A2682" s="9"/>
      <c r="B2682" s="10"/>
      <c r="C2682" s="10"/>
      <c r="D2682" s="10"/>
      <c r="E2682" s="11"/>
      <c r="F2682" s="11"/>
      <c r="G2682" s="10"/>
      <c r="H2682" s="10"/>
      <c r="I2682" s="10"/>
      <c r="J2682" s="12" t="str">
        <f aca="false">IF(D2682="","",IFERROR(INDEX(Categories!$B$2:$B$38,MATCH(D2682,Categories!$A$2:$A$38,0)),"?"))</f>
        <v/>
      </c>
      <c r="K2682" s="12" t="str">
        <f aca="false">IF(AND(A2682="",D2682="",E2682="",F2682=""),"",IF(A2682="","Add a date",IF(D2682="","Pick a category",IF(J2682="?","Category not on Categories tab",IF(AND(E2682&lt;&gt;"",F2682&lt;&gt;""),"Use In OR Out, not both",IF(AND(E2682="",F2682=""),"Add an amount",""))))))</f>
        <v/>
      </c>
    </row>
    <row r="2683" customFormat="false" ht="15" hidden="false" customHeight="false" outlineLevel="0" collapsed="false">
      <c r="A2683" s="9"/>
      <c r="B2683" s="10"/>
      <c r="C2683" s="10"/>
      <c r="D2683" s="10"/>
      <c r="E2683" s="11"/>
      <c r="F2683" s="11"/>
      <c r="G2683" s="10"/>
      <c r="H2683" s="10"/>
      <c r="I2683" s="10"/>
      <c r="J2683" s="12" t="str">
        <f aca="false">IF(D2683="","",IFERROR(INDEX(Categories!$B$2:$B$38,MATCH(D2683,Categories!$A$2:$A$38,0)),"?"))</f>
        <v/>
      </c>
      <c r="K2683" s="12" t="str">
        <f aca="false">IF(AND(A2683="",D2683="",E2683="",F2683=""),"",IF(A2683="","Add a date",IF(D2683="","Pick a category",IF(J2683="?","Category not on Categories tab",IF(AND(E2683&lt;&gt;"",F2683&lt;&gt;""),"Use In OR Out, not both",IF(AND(E2683="",F2683=""),"Add an amount",""))))))</f>
        <v/>
      </c>
    </row>
    <row r="2684" customFormat="false" ht="15" hidden="false" customHeight="false" outlineLevel="0" collapsed="false">
      <c r="A2684" s="9"/>
      <c r="B2684" s="10"/>
      <c r="C2684" s="10"/>
      <c r="D2684" s="10"/>
      <c r="E2684" s="11"/>
      <c r="F2684" s="11"/>
      <c r="G2684" s="10"/>
      <c r="H2684" s="10"/>
      <c r="I2684" s="10"/>
      <c r="J2684" s="12" t="str">
        <f aca="false">IF(D2684="","",IFERROR(INDEX(Categories!$B$2:$B$38,MATCH(D2684,Categories!$A$2:$A$38,0)),"?"))</f>
        <v/>
      </c>
      <c r="K2684" s="12" t="str">
        <f aca="false">IF(AND(A2684="",D2684="",E2684="",F2684=""),"",IF(A2684="","Add a date",IF(D2684="","Pick a category",IF(J2684="?","Category not on Categories tab",IF(AND(E2684&lt;&gt;"",F2684&lt;&gt;""),"Use In OR Out, not both",IF(AND(E2684="",F2684=""),"Add an amount",""))))))</f>
        <v/>
      </c>
    </row>
    <row r="2685" customFormat="false" ht="15" hidden="false" customHeight="false" outlineLevel="0" collapsed="false">
      <c r="A2685" s="9"/>
      <c r="B2685" s="10"/>
      <c r="C2685" s="10"/>
      <c r="D2685" s="10"/>
      <c r="E2685" s="11"/>
      <c r="F2685" s="11"/>
      <c r="G2685" s="10"/>
      <c r="H2685" s="10"/>
      <c r="I2685" s="10"/>
      <c r="J2685" s="12" t="str">
        <f aca="false">IF(D2685="","",IFERROR(INDEX(Categories!$B$2:$B$38,MATCH(D2685,Categories!$A$2:$A$38,0)),"?"))</f>
        <v/>
      </c>
      <c r="K2685" s="12" t="str">
        <f aca="false">IF(AND(A2685="",D2685="",E2685="",F2685=""),"",IF(A2685="","Add a date",IF(D2685="","Pick a category",IF(J2685="?","Category not on Categories tab",IF(AND(E2685&lt;&gt;"",F2685&lt;&gt;""),"Use In OR Out, not both",IF(AND(E2685="",F2685=""),"Add an amount",""))))))</f>
        <v/>
      </c>
    </row>
    <row r="2686" customFormat="false" ht="15" hidden="false" customHeight="false" outlineLevel="0" collapsed="false">
      <c r="A2686" s="9"/>
      <c r="B2686" s="10"/>
      <c r="C2686" s="10"/>
      <c r="D2686" s="10"/>
      <c r="E2686" s="11"/>
      <c r="F2686" s="11"/>
      <c r="G2686" s="10"/>
      <c r="H2686" s="10"/>
      <c r="I2686" s="10"/>
      <c r="J2686" s="12" t="str">
        <f aca="false">IF(D2686="","",IFERROR(INDEX(Categories!$B$2:$B$38,MATCH(D2686,Categories!$A$2:$A$38,0)),"?"))</f>
        <v/>
      </c>
      <c r="K2686" s="12" t="str">
        <f aca="false">IF(AND(A2686="",D2686="",E2686="",F2686=""),"",IF(A2686="","Add a date",IF(D2686="","Pick a category",IF(J2686="?","Category not on Categories tab",IF(AND(E2686&lt;&gt;"",F2686&lt;&gt;""),"Use In OR Out, not both",IF(AND(E2686="",F2686=""),"Add an amount",""))))))</f>
        <v/>
      </c>
    </row>
    <row r="2687" customFormat="false" ht="15" hidden="false" customHeight="false" outlineLevel="0" collapsed="false">
      <c r="A2687" s="9"/>
      <c r="B2687" s="10"/>
      <c r="C2687" s="10"/>
      <c r="D2687" s="10"/>
      <c r="E2687" s="11"/>
      <c r="F2687" s="11"/>
      <c r="G2687" s="10"/>
      <c r="H2687" s="10"/>
      <c r="I2687" s="10"/>
      <c r="J2687" s="12" t="str">
        <f aca="false">IF(D2687="","",IFERROR(INDEX(Categories!$B$2:$B$38,MATCH(D2687,Categories!$A$2:$A$38,0)),"?"))</f>
        <v/>
      </c>
      <c r="K2687" s="12" t="str">
        <f aca="false">IF(AND(A2687="",D2687="",E2687="",F2687=""),"",IF(A2687="","Add a date",IF(D2687="","Pick a category",IF(J2687="?","Category not on Categories tab",IF(AND(E2687&lt;&gt;"",F2687&lt;&gt;""),"Use In OR Out, not both",IF(AND(E2687="",F2687=""),"Add an amount",""))))))</f>
        <v/>
      </c>
    </row>
    <row r="2688" customFormat="false" ht="15" hidden="false" customHeight="false" outlineLevel="0" collapsed="false">
      <c r="A2688" s="9"/>
      <c r="B2688" s="10"/>
      <c r="C2688" s="10"/>
      <c r="D2688" s="10"/>
      <c r="E2688" s="11"/>
      <c r="F2688" s="11"/>
      <c r="G2688" s="10"/>
      <c r="H2688" s="10"/>
      <c r="I2688" s="10"/>
      <c r="J2688" s="12" t="str">
        <f aca="false">IF(D2688="","",IFERROR(INDEX(Categories!$B$2:$B$38,MATCH(D2688,Categories!$A$2:$A$38,0)),"?"))</f>
        <v/>
      </c>
      <c r="K2688" s="12" t="str">
        <f aca="false">IF(AND(A2688="",D2688="",E2688="",F2688=""),"",IF(A2688="","Add a date",IF(D2688="","Pick a category",IF(J2688="?","Category not on Categories tab",IF(AND(E2688&lt;&gt;"",F2688&lt;&gt;""),"Use In OR Out, not both",IF(AND(E2688="",F2688=""),"Add an amount",""))))))</f>
        <v/>
      </c>
    </row>
    <row r="2689" customFormat="false" ht="15" hidden="false" customHeight="false" outlineLevel="0" collapsed="false">
      <c r="A2689" s="9"/>
      <c r="B2689" s="10"/>
      <c r="C2689" s="10"/>
      <c r="D2689" s="10"/>
      <c r="E2689" s="11"/>
      <c r="F2689" s="11"/>
      <c r="G2689" s="10"/>
      <c r="H2689" s="10"/>
      <c r="I2689" s="10"/>
      <c r="J2689" s="12" t="str">
        <f aca="false">IF(D2689="","",IFERROR(INDEX(Categories!$B$2:$B$38,MATCH(D2689,Categories!$A$2:$A$38,0)),"?"))</f>
        <v/>
      </c>
      <c r="K2689" s="12" t="str">
        <f aca="false">IF(AND(A2689="",D2689="",E2689="",F2689=""),"",IF(A2689="","Add a date",IF(D2689="","Pick a category",IF(J2689="?","Category not on Categories tab",IF(AND(E2689&lt;&gt;"",F2689&lt;&gt;""),"Use In OR Out, not both",IF(AND(E2689="",F2689=""),"Add an amount",""))))))</f>
        <v/>
      </c>
    </row>
    <row r="2690" customFormat="false" ht="15" hidden="false" customHeight="false" outlineLevel="0" collapsed="false">
      <c r="A2690" s="9"/>
      <c r="B2690" s="10"/>
      <c r="C2690" s="10"/>
      <c r="D2690" s="10"/>
      <c r="E2690" s="11"/>
      <c r="F2690" s="11"/>
      <c r="G2690" s="10"/>
      <c r="H2690" s="10"/>
      <c r="I2690" s="10"/>
      <c r="J2690" s="12" t="str">
        <f aca="false">IF(D2690="","",IFERROR(INDEX(Categories!$B$2:$B$38,MATCH(D2690,Categories!$A$2:$A$38,0)),"?"))</f>
        <v/>
      </c>
      <c r="K2690" s="12" t="str">
        <f aca="false">IF(AND(A2690="",D2690="",E2690="",F2690=""),"",IF(A2690="","Add a date",IF(D2690="","Pick a category",IF(J2690="?","Category not on Categories tab",IF(AND(E2690&lt;&gt;"",F2690&lt;&gt;""),"Use In OR Out, not both",IF(AND(E2690="",F2690=""),"Add an amount",""))))))</f>
        <v/>
      </c>
    </row>
    <row r="2691" customFormat="false" ht="15" hidden="false" customHeight="false" outlineLevel="0" collapsed="false">
      <c r="A2691" s="9"/>
      <c r="B2691" s="10"/>
      <c r="C2691" s="10"/>
      <c r="D2691" s="10"/>
      <c r="E2691" s="11"/>
      <c r="F2691" s="11"/>
      <c r="G2691" s="10"/>
      <c r="H2691" s="10"/>
      <c r="I2691" s="10"/>
      <c r="J2691" s="12" t="str">
        <f aca="false">IF(D2691="","",IFERROR(INDEX(Categories!$B$2:$B$38,MATCH(D2691,Categories!$A$2:$A$38,0)),"?"))</f>
        <v/>
      </c>
      <c r="K2691" s="12" t="str">
        <f aca="false">IF(AND(A2691="",D2691="",E2691="",F2691=""),"",IF(A2691="","Add a date",IF(D2691="","Pick a category",IF(J2691="?","Category not on Categories tab",IF(AND(E2691&lt;&gt;"",F2691&lt;&gt;""),"Use In OR Out, not both",IF(AND(E2691="",F2691=""),"Add an amount",""))))))</f>
        <v/>
      </c>
    </row>
    <row r="2692" customFormat="false" ht="15" hidden="false" customHeight="false" outlineLevel="0" collapsed="false">
      <c r="A2692" s="9"/>
      <c r="B2692" s="10"/>
      <c r="C2692" s="10"/>
      <c r="D2692" s="10"/>
      <c r="E2692" s="11"/>
      <c r="F2692" s="11"/>
      <c r="G2692" s="10"/>
      <c r="H2692" s="10"/>
      <c r="I2692" s="10"/>
      <c r="J2692" s="12" t="str">
        <f aca="false">IF(D2692="","",IFERROR(INDEX(Categories!$B$2:$B$38,MATCH(D2692,Categories!$A$2:$A$38,0)),"?"))</f>
        <v/>
      </c>
      <c r="K2692" s="12" t="str">
        <f aca="false">IF(AND(A2692="",D2692="",E2692="",F2692=""),"",IF(A2692="","Add a date",IF(D2692="","Pick a category",IF(J2692="?","Category not on Categories tab",IF(AND(E2692&lt;&gt;"",F2692&lt;&gt;""),"Use In OR Out, not both",IF(AND(E2692="",F2692=""),"Add an amount",""))))))</f>
        <v/>
      </c>
    </row>
    <row r="2693" customFormat="false" ht="15" hidden="false" customHeight="false" outlineLevel="0" collapsed="false">
      <c r="A2693" s="9"/>
      <c r="B2693" s="10"/>
      <c r="C2693" s="10"/>
      <c r="D2693" s="10"/>
      <c r="E2693" s="11"/>
      <c r="F2693" s="11"/>
      <c r="G2693" s="10"/>
      <c r="H2693" s="10"/>
      <c r="I2693" s="10"/>
      <c r="J2693" s="12" t="str">
        <f aca="false">IF(D2693="","",IFERROR(INDEX(Categories!$B$2:$B$38,MATCH(D2693,Categories!$A$2:$A$38,0)),"?"))</f>
        <v/>
      </c>
      <c r="K2693" s="12" t="str">
        <f aca="false">IF(AND(A2693="",D2693="",E2693="",F2693=""),"",IF(A2693="","Add a date",IF(D2693="","Pick a category",IF(J2693="?","Category not on Categories tab",IF(AND(E2693&lt;&gt;"",F2693&lt;&gt;""),"Use In OR Out, not both",IF(AND(E2693="",F2693=""),"Add an amount",""))))))</f>
        <v/>
      </c>
    </row>
    <row r="2694" customFormat="false" ht="15" hidden="false" customHeight="false" outlineLevel="0" collapsed="false">
      <c r="A2694" s="9"/>
      <c r="B2694" s="10"/>
      <c r="C2694" s="10"/>
      <c r="D2694" s="10"/>
      <c r="E2694" s="11"/>
      <c r="F2694" s="11"/>
      <c r="G2694" s="10"/>
      <c r="H2694" s="10"/>
      <c r="I2694" s="10"/>
      <c r="J2694" s="12" t="str">
        <f aca="false">IF(D2694="","",IFERROR(INDEX(Categories!$B$2:$B$38,MATCH(D2694,Categories!$A$2:$A$38,0)),"?"))</f>
        <v/>
      </c>
      <c r="K2694" s="12" t="str">
        <f aca="false">IF(AND(A2694="",D2694="",E2694="",F2694=""),"",IF(A2694="","Add a date",IF(D2694="","Pick a category",IF(J2694="?","Category not on Categories tab",IF(AND(E2694&lt;&gt;"",F2694&lt;&gt;""),"Use In OR Out, not both",IF(AND(E2694="",F2694=""),"Add an amount",""))))))</f>
        <v/>
      </c>
    </row>
    <row r="2695" customFormat="false" ht="15" hidden="false" customHeight="false" outlineLevel="0" collapsed="false">
      <c r="A2695" s="9"/>
      <c r="B2695" s="10"/>
      <c r="C2695" s="10"/>
      <c r="D2695" s="10"/>
      <c r="E2695" s="11"/>
      <c r="F2695" s="11"/>
      <c r="G2695" s="10"/>
      <c r="H2695" s="10"/>
      <c r="I2695" s="10"/>
      <c r="J2695" s="12" t="str">
        <f aca="false">IF(D2695="","",IFERROR(INDEX(Categories!$B$2:$B$38,MATCH(D2695,Categories!$A$2:$A$38,0)),"?"))</f>
        <v/>
      </c>
      <c r="K2695" s="12" t="str">
        <f aca="false">IF(AND(A2695="",D2695="",E2695="",F2695=""),"",IF(A2695="","Add a date",IF(D2695="","Pick a category",IF(J2695="?","Category not on Categories tab",IF(AND(E2695&lt;&gt;"",F2695&lt;&gt;""),"Use In OR Out, not both",IF(AND(E2695="",F2695=""),"Add an amount",""))))))</f>
        <v/>
      </c>
    </row>
    <row r="2696" customFormat="false" ht="15" hidden="false" customHeight="false" outlineLevel="0" collapsed="false">
      <c r="A2696" s="9"/>
      <c r="B2696" s="10"/>
      <c r="C2696" s="10"/>
      <c r="D2696" s="10"/>
      <c r="E2696" s="11"/>
      <c r="F2696" s="11"/>
      <c r="G2696" s="10"/>
      <c r="H2696" s="10"/>
      <c r="I2696" s="10"/>
      <c r="J2696" s="12" t="str">
        <f aca="false">IF(D2696="","",IFERROR(INDEX(Categories!$B$2:$B$38,MATCH(D2696,Categories!$A$2:$A$38,0)),"?"))</f>
        <v/>
      </c>
      <c r="K2696" s="12" t="str">
        <f aca="false">IF(AND(A2696="",D2696="",E2696="",F2696=""),"",IF(A2696="","Add a date",IF(D2696="","Pick a category",IF(J2696="?","Category not on Categories tab",IF(AND(E2696&lt;&gt;"",F2696&lt;&gt;""),"Use In OR Out, not both",IF(AND(E2696="",F2696=""),"Add an amount",""))))))</f>
        <v/>
      </c>
    </row>
    <row r="2697" customFormat="false" ht="15" hidden="false" customHeight="false" outlineLevel="0" collapsed="false">
      <c r="A2697" s="9"/>
      <c r="B2697" s="10"/>
      <c r="C2697" s="10"/>
      <c r="D2697" s="10"/>
      <c r="E2697" s="11"/>
      <c r="F2697" s="11"/>
      <c r="G2697" s="10"/>
      <c r="H2697" s="10"/>
      <c r="I2697" s="10"/>
      <c r="J2697" s="12" t="str">
        <f aca="false">IF(D2697="","",IFERROR(INDEX(Categories!$B$2:$B$38,MATCH(D2697,Categories!$A$2:$A$38,0)),"?"))</f>
        <v/>
      </c>
      <c r="K2697" s="12" t="str">
        <f aca="false">IF(AND(A2697="",D2697="",E2697="",F2697=""),"",IF(A2697="","Add a date",IF(D2697="","Pick a category",IF(J2697="?","Category not on Categories tab",IF(AND(E2697&lt;&gt;"",F2697&lt;&gt;""),"Use In OR Out, not both",IF(AND(E2697="",F2697=""),"Add an amount",""))))))</f>
        <v/>
      </c>
    </row>
    <row r="2698" customFormat="false" ht="15" hidden="false" customHeight="false" outlineLevel="0" collapsed="false">
      <c r="A2698" s="9"/>
      <c r="B2698" s="10"/>
      <c r="C2698" s="10"/>
      <c r="D2698" s="10"/>
      <c r="E2698" s="11"/>
      <c r="F2698" s="11"/>
      <c r="G2698" s="10"/>
      <c r="H2698" s="10"/>
      <c r="I2698" s="10"/>
      <c r="J2698" s="12" t="str">
        <f aca="false">IF(D2698="","",IFERROR(INDEX(Categories!$B$2:$B$38,MATCH(D2698,Categories!$A$2:$A$38,0)),"?"))</f>
        <v/>
      </c>
      <c r="K2698" s="12" t="str">
        <f aca="false">IF(AND(A2698="",D2698="",E2698="",F2698=""),"",IF(A2698="","Add a date",IF(D2698="","Pick a category",IF(J2698="?","Category not on Categories tab",IF(AND(E2698&lt;&gt;"",F2698&lt;&gt;""),"Use In OR Out, not both",IF(AND(E2698="",F2698=""),"Add an amount",""))))))</f>
        <v/>
      </c>
    </row>
    <row r="2699" customFormat="false" ht="15" hidden="false" customHeight="false" outlineLevel="0" collapsed="false">
      <c r="A2699" s="9"/>
      <c r="B2699" s="10"/>
      <c r="C2699" s="10"/>
      <c r="D2699" s="10"/>
      <c r="E2699" s="11"/>
      <c r="F2699" s="11"/>
      <c r="G2699" s="10"/>
      <c r="H2699" s="10"/>
      <c r="I2699" s="10"/>
      <c r="J2699" s="12" t="str">
        <f aca="false">IF(D2699="","",IFERROR(INDEX(Categories!$B$2:$B$38,MATCH(D2699,Categories!$A$2:$A$38,0)),"?"))</f>
        <v/>
      </c>
      <c r="K2699" s="12" t="str">
        <f aca="false">IF(AND(A2699="",D2699="",E2699="",F2699=""),"",IF(A2699="","Add a date",IF(D2699="","Pick a category",IF(J2699="?","Category not on Categories tab",IF(AND(E2699&lt;&gt;"",F2699&lt;&gt;""),"Use In OR Out, not both",IF(AND(E2699="",F2699=""),"Add an amount",""))))))</f>
        <v/>
      </c>
    </row>
    <row r="2700" customFormat="false" ht="15" hidden="false" customHeight="false" outlineLevel="0" collapsed="false">
      <c r="A2700" s="9"/>
      <c r="B2700" s="10"/>
      <c r="C2700" s="10"/>
      <c r="D2700" s="10"/>
      <c r="E2700" s="11"/>
      <c r="F2700" s="11"/>
      <c r="G2700" s="10"/>
      <c r="H2700" s="10"/>
      <c r="I2700" s="10"/>
      <c r="J2700" s="12" t="str">
        <f aca="false">IF(D2700="","",IFERROR(INDEX(Categories!$B$2:$B$38,MATCH(D2700,Categories!$A$2:$A$38,0)),"?"))</f>
        <v/>
      </c>
      <c r="K2700" s="12" t="str">
        <f aca="false">IF(AND(A2700="",D2700="",E2700="",F2700=""),"",IF(A2700="","Add a date",IF(D2700="","Pick a category",IF(J2700="?","Category not on Categories tab",IF(AND(E2700&lt;&gt;"",F2700&lt;&gt;""),"Use In OR Out, not both",IF(AND(E2700="",F2700=""),"Add an amount",""))))))</f>
        <v/>
      </c>
    </row>
    <row r="2701" customFormat="false" ht="15" hidden="false" customHeight="false" outlineLevel="0" collapsed="false">
      <c r="A2701" s="9"/>
      <c r="B2701" s="10"/>
      <c r="C2701" s="10"/>
      <c r="D2701" s="10"/>
      <c r="E2701" s="11"/>
      <c r="F2701" s="11"/>
      <c r="G2701" s="10"/>
      <c r="H2701" s="10"/>
      <c r="I2701" s="10"/>
      <c r="J2701" s="12" t="str">
        <f aca="false">IF(D2701="","",IFERROR(INDEX(Categories!$B$2:$B$38,MATCH(D2701,Categories!$A$2:$A$38,0)),"?"))</f>
        <v/>
      </c>
      <c r="K2701" s="12" t="str">
        <f aca="false">IF(AND(A2701="",D2701="",E2701="",F2701=""),"",IF(A2701="","Add a date",IF(D2701="","Pick a category",IF(J2701="?","Category not on Categories tab",IF(AND(E2701&lt;&gt;"",F2701&lt;&gt;""),"Use In OR Out, not both",IF(AND(E2701="",F2701=""),"Add an amount",""))))))</f>
        <v/>
      </c>
    </row>
    <row r="2702" customFormat="false" ht="15" hidden="false" customHeight="false" outlineLevel="0" collapsed="false">
      <c r="A2702" s="9"/>
      <c r="B2702" s="10"/>
      <c r="C2702" s="10"/>
      <c r="D2702" s="10"/>
      <c r="E2702" s="11"/>
      <c r="F2702" s="11"/>
      <c r="G2702" s="10"/>
      <c r="H2702" s="10"/>
      <c r="I2702" s="10"/>
      <c r="J2702" s="12" t="str">
        <f aca="false">IF(D2702="","",IFERROR(INDEX(Categories!$B$2:$B$38,MATCH(D2702,Categories!$A$2:$A$38,0)),"?"))</f>
        <v/>
      </c>
      <c r="K2702" s="12" t="str">
        <f aca="false">IF(AND(A2702="",D2702="",E2702="",F2702=""),"",IF(A2702="","Add a date",IF(D2702="","Pick a category",IF(J2702="?","Category not on Categories tab",IF(AND(E2702&lt;&gt;"",F2702&lt;&gt;""),"Use In OR Out, not both",IF(AND(E2702="",F2702=""),"Add an amount",""))))))</f>
        <v/>
      </c>
    </row>
    <row r="2703" customFormat="false" ht="15" hidden="false" customHeight="false" outlineLevel="0" collapsed="false">
      <c r="A2703" s="9"/>
      <c r="B2703" s="10"/>
      <c r="C2703" s="10"/>
      <c r="D2703" s="10"/>
      <c r="E2703" s="11"/>
      <c r="F2703" s="11"/>
      <c r="G2703" s="10"/>
      <c r="H2703" s="10"/>
      <c r="I2703" s="10"/>
      <c r="J2703" s="12" t="str">
        <f aca="false">IF(D2703="","",IFERROR(INDEX(Categories!$B$2:$B$38,MATCH(D2703,Categories!$A$2:$A$38,0)),"?"))</f>
        <v/>
      </c>
      <c r="K2703" s="12" t="str">
        <f aca="false">IF(AND(A2703="",D2703="",E2703="",F2703=""),"",IF(A2703="","Add a date",IF(D2703="","Pick a category",IF(J2703="?","Category not on Categories tab",IF(AND(E2703&lt;&gt;"",F2703&lt;&gt;""),"Use In OR Out, not both",IF(AND(E2703="",F2703=""),"Add an amount",""))))))</f>
        <v/>
      </c>
    </row>
    <row r="2704" customFormat="false" ht="15" hidden="false" customHeight="false" outlineLevel="0" collapsed="false">
      <c r="A2704" s="9"/>
      <c r="B2704" s="10"/>
      <c r="C2704" s="10"/>
      <c r="D2704" s="10"/>
      <c r="E2704" s="11"/>
      <c r="F2704" s="11"/>
      <c r="G2704" s="10"/>
      <c r="H2704" s="10"/>
      <c r="I2704" s="10"/>
      <c r="J2704" s="12" t="str">
        <f aca="false">IF(D2704="","",IFERROR(INDEX(Categories!$B$2:$B$38,MATCH(D2704,Categories!$A$2:$A$38,0)),"?"))</f>
        <v/>
      </c>
      <c r="K2704" s="12" t="str">
        <f aca="false">IF(AND(A2704="",D2704="",E2704="",F2704=""),"",IF(A2704="","Add a date",IF(D2704="","Pick a category",IF(J2704="?","Category not on Categories tab",IF(AND(E2704&lt;&gt;"",F2704&lt;&gt;""),"Use In OR Out, not both",IF(AND(E2704="",F2704=""),"Add an amount",""))))))</f>
        <v/>
      </c>
    </row>
    <row r="2705" customFormat="false" ht="15" hidden="false" customHeight="false" outlineLevel="0" collapsed="false">
      <c r="A2705" s="9"/>
      <c r="B2705" s="10"/>
      <c r="C2705" s="10"/>
      <c r="D2705" s="10"/>
      <c r="E2705" s="11"/>
      <c r="F2705" s="11"/>
      <c r="G2705" s="10"/>
      <c r="H2705" s="10"/>
      <c r="I2705" s="10"/>
      <c r="J2705" s="12" t="str">
        <f aca="false">IF(D2705="","",IFERROR(INDEX(Categories!$B$2:$B$38,MATCH(D2705,Categories!$A$2:$A$38,0)),"?"))</f>
        <v/>
      </c>
      <c r="K2705" s="12" t="str">
        <f aca="false">IF(AND(A2705="",D2705="",E2705="",F2705=""),"",IF(A2705="","Add a date",IF(D2705="","Pick a category",IF(J2705="?","Category not on Categories tab",IF(AND(E2705&lt;&gt;"",F2705&lt;&gt;""),"Use In OR Out, not both",IF(AND(E2705="",F2705=""),"Add an amount",""))))))</f>
        <v/>
      </c>
    </row>
    <row r="2706" customFormat="false" ht="15" hidden="false" customHeight="false" outlineLevel="0" collapsed="false">
      <c r="A2706" s="9"/>
      <c r="B2706" s="10"/>
      <c r="C2706" s="10"/>
      <c r="D2706" s="10"/>
      <c r="E2706" s="11"/>
      <c r="F2706" s="11"/>
      <c r="G2706" s="10"/>
      <c r="H2706" s="10"/>
      <c r="I2706" s="10"/>
      <c r="J2706" s="12" t="str">
        <f aca="false">IF(D2706="","",IFERROR(INDEX(Categories!$B$2:$B$38,MATCH(D2706,Categories!$A$2:$A$38,0)),"?"))</f>
        <v/>
      </c>
      <c r="K2706" s="12" t="str">
        <f aca="false">IF(AND(A2706="",D2706="",E2706="",F2706=""),"",IF(A2706="","Add a date",IF(D2706="","Pick a category",IF(J2706="?","Category not on Categories tab",IF(AND(E2706&lt;&gt;"",F2706&lt;&gt;""),"Use In OR Out, not both",IF(AND(E2706="",F2706=""),"Add an amount",""))))))</f>
        <v/>
      </c>
    </row>
    <row r="2707" customFormat="false" ht="15" hidden="false" customHeight="false" outlineLevel="0" collapsed="false">
      <c r="A2707" s="9"/>
      <c r="B2707" s="10"/>
      <c r="C2707" s="10"/>
      <c r="D2707" s="10"/>
      <c r="E2707" s="11"/>
      <c r="F2707" s="11"/>
      <c r="G2707" s="10"/>
      <c r="H2707" s="10"/>
      <c r="I2707" s="10"/>
      <c r="J2707" s="12" t="str">
        <f aca="false">IF(D2707="","",IFERROR(INDEX(Categories!$B$2:$B$38,MATCH(D2707,Categories!$A$2:$A$38,0)),"?"))</f>
        <v/>
      </c>
      <c r="K2707" s="12" t="str">
        <f aca="false">IF(AND(A2707="",D2707="",E2707="",F2707=""),"",IF(A2707="","Add a date",IF(D2707="","Pick a category",IF(J2707="?","Category not on Categories tab",IF(AND(E2707&lt;&gt;"",F2707&lt;&gt;""),"Use In OR Out, not both",IF(AND(E2707="",F2707=""),"Add an amount",""))))))</f>
        <v/>
      </c>
    </row>
    <row r="2708" customFormat="false" ht="15" hidden="false" customHeight="false" outlineLevel="0" collapsed="false">
      <c r="A2708" s="9"/>
      <c r="B2708" s="10"/>
      <c r="C2708" s="10"/>
      <c r="D2708" s="10"/>
      <c r="E2708" s="11"/>
      <c r="F2708" s="11"/>
      <c r="G2708" s="10"/>
      <c r="H2708" s="10"/>
      <c r="I2708" s="10"/>
      <c r="J2708" s="12" t="str">
        <f aca="false">IF(D2708="","",IFERROR(INDEX(Categories!$B$2:$B$38,MATCH(D2708,Categories!$A$2:$A$38,0)),"?"))</f>
        <v/>
      </c>
      <c r="K2708" s="12" t="str">
        <f aca="false">IF(AND(A2708="",D2708="",E2708="",F2708=""),"",IF(A2708="","Add a date",IF(D2708="","Pick a category",IF(J2708="?","Category not on Categories tab",IF(AND(E2708&lt;&gt;"",F2708&lt;&gt;""),"Use In OR Out, not both",IF(AND(E2708="",F2708=""),"Add an amount",""))))))</f>
        <v/>
      </c>
    </row>
    <row r="2709" customFormat="false" ht="15" hidden="false" customHeight="false" outlineLevel="0" collapsed="false">
      <c r="A2709" s="9"/>
      <c r="B2709" s="10"/>
      <c r="C2709" s="10"/>
      <c r="D2709" s="10"/>
      <c r="E2709" s="11"/>
      <c r="F2709" s="11"/>
      <c r="G2709" s="10"/>
      <c r="H2709" s="10"/>
      <c r="I2709" s="10"/>
      <c r="J2709" s="12" t="str">
        <f aca="false">IF(D2709="","",IFERROR(INDEX(Categories!$B$2:$B$38,MATCH(D2709,Categories!$A$2:$A$38,0)),"?"))</f>
        <v/>
      </c>
      <c r="K2709" s="12" t="str">
        <f aca="false">IF(AND(A2709="",D2709="",E2709="",F2709=""),"",IF(A2709="","Add a date",IF(D2709="","Pick a category",IF(J2709="?","Category not on Categories tab",IF(AND(E2709&lt;&gt;"",F2709&lt;&gt;""),"Use In OR Out, not both",IF(AND(E2709="",F2709=""),"Add an amount",""))))))</f>
        <v/>
      </c>
    </row>
    <row r="2710" customFormat="false" ht="15" hidden="false" customHeight="false" outlineLevel="0" collapsed="false">
      <c r="A2710" s="9"/>
      <c r="B2710" s="10"/>
      <c r="C2710" s="10"/>
      <c r="D2710" s="10"/>
      <c r="E2710" s="11"/>
      <c r="F2710" s="11"/>
      <c r="G2710" s="10"/>
      <c r="H2710" s="10"/>
      <c r="I2710" s="10"/>
      <c r="J2710" s="12" t="str">
        <f aca="false">IF(D2710="","",IFERROR(INDEX(Categories!$B$2:$B$38,MATCH(D2710,Categories!$A$2:$A$38,0)),"?"))</f>
        <v/>
      </c>
      <c r="K2710" s="12" t="str">
        <f aca="false">IF(AND(A2710="",D2710="",E2710="",F2710=""),"",IF(A2710="","Add a date",IF(D2710="","Pick a category",IF(J2710="?","Category not on Categories tab",IF(AND(E2710&lt;&gt;"",F2710&lt;&gt;""),"Use In OR Out, not both",IF(AND(E2710="",F2710=""),"Add an amount",""))))))</f>
        <v/>
      </c>
    </row>
    <row r="2711" customFormat="false" ht="15" hidden="false" customHeight="false" outlineLevel="0" collapsed="false">
      <c r="A2711" s="9"/>
      <c r="B2711" s="10"/>
      <c r="C2711" s="10"/>
      <c r="D2711" s="10"/>
      <c r="E2711" s="11"/>
      <c r="F2711" s="11"/>
      <c r="G2711" s="10"/>
      <c r="H2711" s="10"/>
      <c r="I2711" s="10"/>
      <c r="J2711" s="12" t="str">
        <f aca="false">IF(D2711="","",IFERROR(INDEX(Categories!$B$2:$B$38,MATCH(D2711,Categories!$A$2:$A$38,0)),"?"))</f>
        <v/>
      </c>
      <c r="K2711" s="12" t="str">
        <f aca="false">IF(AND(A2711="",D2711="",E2711="",F2711=""),"",IF(A2711="","Add a date",IF(D2711="","Pick a category",IF(J2711="?","Category not on Categories tab",IF(AND(E2711&lt;&gt;"",F2711&lt;&gt;""),"Use In OR Out, not both",IF(AND(E2711="",F2711=""),"Add an amount",""))))))</f>
        <v/>
      </c>
    </row>
    <row r="2712" customFormat="false" ht="15" hidden="false" customHeight="false" outlineLevel="0" collapsed="false">
      <c r="A2712" s="9"/>
      <c r="B2712" s="10"/>
      <c r="C2712" s="10"/>
      <c r="D2712" s="10"/>
      <c r="E2712" s="11"/>
      <c r="F2712" s="11"/>
      <c r="G2712" s="10"/>
      <c r="H2712" s="10"/>
      <c r="I2712" s="10"/>
      <c r="J2712" s="12" t="str">
        <f aca="false">IF(D2712="","",IFERROR(INDEX(Categories!$B$2:$B$38,MATCH(D2712,Categories!$A$2:$A$38,0)),"?"))</f>
        <v/>
      </c>
      <c r="K2712" s="12" t="str">
        <f aca="false">IF(AND(A2712="",D2712="",E2712="",F2712=""),"",IF(A2712="","Add a date",IF(D2712="","Pick a category",IF(J2712="?","Category not on Categories tab",IF(AND(E2712&lt;&gt;"",F2712&lt;&gt;""),"Use In OR Out, not both",IF(AND(E2712="",F2712=""),"Add an amount",""))))))</f>
        <v/>
      </c>
    </row>
    <row r="2713" customFormat="false" ht="15" hidden="false" customHeight="false" outlineLevel="0" collapsed="false">
      <c r="A2713" s="9"/>
      <c r="B2713" s="10"/>
      <c r="C2713" s="10"/>
      <c r="D2713" s="10"/>
      <c r="E2713" s="11"/>
      <c r="F2713" s="11"/>
      <c r="G2713" s="10"/>
      <c r="H2713" s="10"/>
      <c r="I2713" s="10"/>
      <c r="J2713" s="12" t="str">
        <f aca="false">IF(D2713="","",IFERROR(INDEX(Categories!$B$2:$B$38,MATCH(D2713,Categories!$A$2:$A$38,0)),"?"))</f>
        <v/>
      </c>
      <c r="K2713" s="12" t="str">
        <f aca="false">IF(AND(A2713="",D2713="",E2713="",F2713=""),"",IF(A2713="","Add a date",IF(D2713="","Pick a category",IF(J2713="?","Category not on Categories tab",IF(AND(E2713&lt;&gt;"",F2713&lt;&gt;""),"Use In OR Out, not both",IF(AND(E2713="",F2713=""),"Add an amount",""))))))</f>
        <v/>
      </c>
    </row>
    <row r="2714" customFormat="false" ht="15" hidden="false" customHeight="false" outlineLevel="0" collapsed="false">
      <c r="A2714" s="9"/>
      <c r="B2714" s="10"/>
      <c r="C2714" s="10"/>
      <c r="D2714" s="10"/>
      <c r="E2714" s="11"/>
      <c r="F2714" s="11"/>
      <c r="G2714" s="10"/>
      <c r="H2714" s="10"/>
      <c r="I2714" s="10"/>
      <c r="J2714" s="12" t="str">
        <f aca="false">IF(D2714="","",IFERROR(INDEX(Categories!$B$2:$B$38,MATCH(D2714,Categories!$A$2:$A$38,0)),"?"))</f>
        <v/>
      </c>
      <c r="K2714" s="12" t="str">
        <f aca="false">IF(AND(A2714="",D2714="",E2714="",F2714=""),"",IF(A2714="","Add a date",IF(D2714="","Pick a category",IF(J2714="?","Category not on Categories tab",IF(AND(E2714&lt;&gt;"",F2714&lt;&gt;""),"Use In OR Out, not both",IF(AND(E2714="",F2714=""),"Add an amount",""))))))</f>
        <v/>
      </c>
    </row>
    <row r="2715" customFormat="false" ht="15" hidden="false" customHeight="false" outlineLevel="0" collapsed="false">
      <c r="A2715" s="9"/>
      <c r="B2715" s="10"/>
      <c r="C2715" s="10"/>
      <c r="D2715" s="10"/>
      <c r="E2715" s="11"/>
      <c r="F2715" s="11"/>
      <c r="G2715" s="10"/>
      <c r="H2715" s="10"/>
      <c r="I2715" s="10"/>
      <c r="J2715" s="12" t="str">
        <f aca="false">IF(D2715="","",IFERROR(INDEX(Categories!$B$2:$B$38,MATCH(D2715,Categories!$A$2:$A$38,0)),"?"))</f>
        <v/>
      </c>
      <c r="K2715" s="12" t="str">
        <f aca="false">IF(AND(A2715="",D2715="",E2715="",F2715=""),"",IF(A2715="","Add a date",IF(D2715="","Pick a category",IF(J2715="?","Category not on Categories tab",IF(AND(E2715&lt;&gt;"",F2715&lt;&gt;""),"Use In OR Out, not both",IF(AND(E2715="",F2715=""),"Add an amount",""))))))</f>
        <v/>
      </c>
    </row>
    <row r="2716" customFormat="false" ht="15" hidden="false" customHeight="false" outlineLevel="0" collapsed="false">
      <c r="A2716" s="9"/>
      <c r="B2716" s="10"/>
      <c r="C2716" s="10"/>
      <c r="D2716" s="10"/>
      <c r="E2716" s="11"/>
      <c r="F2716" s="11"/>
      <c r="G2716" s="10"/>
      <c r="H2716" s="10"/>
      <c r="I2716" s="10"/>
      <c r="J2716" s="12" t="str">
        <f aca="false">IF(D2716="","",IFERROR(INDEX(Categories!$B$2:$B$38,MATCH(D2716,Categories!$A$2:$A$38,0)),"?"))</f>
        <v/>
      </c>
      <c r="K2716" s="12" t="str">
        <f aca="false">IF(AND(A2716="",D2716="",E2716="",F2716=""),"",IF(A2716="","Add a date",IF(D2716="","Pick a category",IF(J2716="?","Category not on Categories tab",IF(AND(E2716&lt;&gt;"",F2716&lt;&gt;""),"Use In OR Out, not both",IF(AND(E2716="",F2716=""),"Add an amount",""))))))</f>
        <v/>
      </c>
    </row>
    <row r="2717" customFormat="false" ht="15" hidden="false" customHeight="false" outlineLevel="0" collapsed="false">
      <c r="A2717" s="9"/>
      <c r="B2717" s="10"/>
      <c r="C2717" s="10"/>
      <c r="D2717" s="10"/>
      <c r="E2717" s="11"/>
      <c r="F2717" s="11"/>
      <c r="G2717" s="10"/>
      <c r="H2717" s="10"/>
      <c r="I2717" s="10"/>
      <c r="J2717" s="12" t="str">
        <f aca="false">IF(D2717="","",IFERROR(INDEX(Categories!$B$2:$B$38,MATCH(D2717,Categories!$A$2:$A$38,0)),"?"))</f>
        <v/>
      </c>
      <c r="K2717" s="12" t="str">
        <f aca="false">IF(AND(A2717="",D2717="",E2717="",F2717=""),"",IF(A2717="","Add a date",IF(D2717="","Pick a category",IF(J2717="?","Category not on Categories tab",IF(AND(E2717&lt;&gt;"",F2717&lt;&gt;""),"Use In OR Out, not both",IF(AND(E2717="",F2717=""),"Add an amount",""))))))</f>
        <v/>
      </c>
    </row>
    <row r="2718" customFormat="false" ht="15" hidden="false" customHeight="false" outlineLevel="0" collapsed="false">
      <c r="A2718" s="9"/>
      <c r="B2718" s="10"/>
      <c r="C2718" s="10"/>
      <c r="D2718" s="10"/>
      <c r="E2718" s="11"/>
      <c r="F2718" s="11"/>
      <c r="G2718" s="10"/>
      <c r="H2718" s="10"/>
      <c r="I2718" s="10"/>
      <c r="J2718" s="12" t="str">
        <f aca="false">IF(D2718="","",IFERROR(INDEX(Categories!$B$2:$B$38,MATCH(D2718,Categories!$A$2:$A$38,0)),"?"))</f>
        <v/>
      </c>
      <c r="K2718" s="12" t="str">
        <f aca="false">IF(AND(A2718="",D2718="",E2718="",F2718=""),"",IF(A2718="","Add a date",IF(D2718="","Pick a category",IF(J2718="?","Category not on Categories tab",IF(AND(E2718&lt;&gt;"",F2718&lt;&gt;""),"Use In OR Out, not both",IF(AND(E2718="",F2718=""),"Add an amount",""))))))</f>
        <v/>
      </c>
    </row>
    <row r="2719" customFormat="false" ht="15" hidden="false" customHeight="false" outlineLevel="0" collapsed="false">
      <c r="A2719" s="9"/>
      <c r="B2719" s="10"/>
      <c r="C2719" s="10"/>
      <c r="D2719" s="10"/>
      <c r="E2719" s="11"/>
      <c r="F2719" s="11"/>
      <c r="G2719" s="10"/>
      <c r="H2719" s="10"/>
      <c r="I2719" s="10"/>
      <c r="J2719" s="12" t="str">
        <f aca="false">IF(D2719="","",IFERROR(INDEX(Categories!$B$2:$B$38,MATCH(D2719,Categories!$A$2:$A$38,0)),"?"))</f>
        <v/>
      </c>
      <c r="K2719" s="12" t="str">
        <f aca="false">IF(AND(A2719="",D2719="",E2719="",F2719=""),"",IF(A2719="","Add a date",IF(D2719="","Pick a category",IF(J2719="?","Category not on Categories tab",IF(AND(E2719&lt;&gt;"",F2719&lt;&gt;""),"Use In OR Out, not both",IF(AND(E2719="",F2719=""),"Add an amount",""))))))</f>
        <v/>
      </c>
    </row>
    <row r="2720" customFormat="false" ht="15" hidden="false" customHeight="false" outlineLevel="0" collapsed="false">
      <c r="A2720" s="9"/>
      <c r="B2720" s="10"/>
      <c r="C2720" s="10"/>
      <c r="D2720" s="10"/>
      <c r="E2720" s="11"/>
      <c r="F2720" s="11"/>
      <c r="G2720" s="10"/>
      <c r="H2720" s="10"/>
      <c r="I2720" s="10"/>
      <c r="J2720" s="12" t="str">
        <f aca="false">IF(D2720="","",IFERROR(INDEX(Categories!$B$2:$B$38,MATCH(D2720,Categories!$A$2:$A$38,0)),"?"))</f>
        <v/>
      </c>
      <c r="K2720" s="12" t="str">
        <f aca="false">IF(AND(A2720="",D2720="",E2720="",F2720=""),"",IF(A2720="","Add a date",IF(D2720="","Pick a category",IF(J2720="?","Category not on Categories tab",IF(AND(E2720&lt;&gt;"",F2720&lt;&gt;""),"Use In OR Out, not both",IF(AND(E2720="",F2720=""),"Add an amount",""))))))</f>
        <v/>
      </c>
    </row>
    <row r="2721" customFormat="false" ht="15" hidden="false" customHeight="false" outlineLevel="0" collapsed="false">
      <c r="A2721" s="9"/>
      <c r="B2721" s="10"/>
      <c r="C2721" s="10"/>
      <c r="D2721" s="10"/>
      <c r="E2721" s="11"/>
      <c r="F2721" s="11"/>
      <c r="G2721" s="10"/>
      <c r="H2721" s="10"/>
      <c r="I2721" s="10"/>
      <c r="J2721" s="12" t="str">
        <f aca="false">IF(D2721="","",IFERROR(INDEX(Categories!$B$2:$B$38,MATCH(D2721,Categories!$A$2:$A$38,0)),"?"))</f>
        <v/>
      </c>
      <c r="K2721" s="12" t="str">
        <f aca="false">IF(AND(A2721="",D2721="",E2721="",F2721=""),"",IF(A2721="","Add a date",IF(D2721="","Pick a category",IF(J2721="?","Category not on Categories tab",IF(AND(E2721&lt;&gt;"",F2721&lt;&gt;""),"Use In OR Out, not both",IF(AND(E2721="",F2721=""),"Add an amount",""))))))</f>
        <v/>
      </c>
    </row>
    <row r="2722" customFormat="false" ht="15" hidden="false" customHeight="false" outlineLevel="0" collapsed="false">
      <c r="A2722" s="9"/>
      <c r="B2722" s="10"/>
      <c r="C2722" s="10"/>
      <c r="D2722" s="10"/>
      <c r="E2722" s="11"/>
      <c r="F2722" s="11"/>
      <c r="G2722" s="10"/>
      <c r="H2722" s="10"/>
      <c r="I2722" s="10"/>
      <c r="J2722" s="12" t="str">
        <f aca="false">IF(D2722="","",IFERROR(INDEX(Categories!$B$2:$B$38,MATCH(D2722,Categories!$A$2:$A$38,0)),"?"))</f>
        <v/>
      </c>
      <c r="K2722" s="12" t="str">
        <f aca="false">IF(AND(A2722="",D2722="",E2722="",F2722=""),"",IF(A2722="","Add a date",IF(D2722="","Pick a category",IF(J2722="?","Category not on Categories tab",IF(AND(E2722&lt;&gt;"",F2722&lt;&gt;""),"Use In OR Out, not both",IF(AND(E2722="",F2722=""),"Add an amount",""))))))</f>
        <v/>
      </c>
    </row>
    <row r="2723" customFormat="false" ht="15" hidden="false" customHeight="false" outlineLevel="0" collapsed="false">
      <c r="A2723" s="9"/>
      <c r="B2723" s="10"/>
      <c r="C2723" s="10"/>
      <c r="D2723" s="10"/>
      <c r="E2723" s="11"/>
      <c r="F2723" s="11"/>
      <c r="G2723" s="10"/>
      <c r="H2723" s="10"/>
      <c r="I2723" s="10"/>
      <c r="J2723" s="12" t="str">
        <f aca="false">IF(D2723="","",IFERROR(INDEX(Categories!$B$2:$B$38,MATCH(D2723,Categories!$A$2:$A$38,0)),"?"))</f>
        <v/>
      </c>
      <c r="K2723" s="12" t="str">
        <f aca="false">IF(AND(A2723="",D2723="",E2723="",F2723=""),"",IF(A2723="","Add a date",IF(D2723="","Pick a category",IF(J2723="?","Category not on Categories tab",IF(AND(E2723&lt;&gt;"",F2723&lt;&gt;""),"Use In OR Out, not both",IF(AND(E2723="",F2723=""),"Add an amount",""))))))</f>
        <v/>
      </c>
    </row>
    <row r="2724" customFormat="false" ht="15" hidden="false" customHeight="false" outlineLevel="0" collapsed="false">
      <c r="A2724" s="9"/>
      <c r="B2724" s="10"/>
      <c r="C2724" s="10"/>
      <c r="D2724" s="10"/>
      <c r="E2724" s="11"/>
      <c r="F2724" s="11"/>
      <c r="G2724" s="10"/>
      <c r="H2724" s="10"/>
      <c r="I2724" s="10"/>
      <c r="J2724" s="12" t="str">
        <f aca="false">IF(D2724="","",IFERROR(INDEX(Categories!$B$2:$B$38,MATCH(D2724,Categories!$A$2:$A$38,0)),"?"))</f>
        <v/>
      </c>
      <c r="K2724" s="12" t="str">
        <f aca="false">IF(AND(A2724="",D2724="",E2724="",F2724=""),"",IF(A2724="","Add a date",IF(D2724="","Pick a category",IF(J2724="?","Category not on Categories tab",IF(AND(E2724&lt;&gt;"",F2724&lt;&gt;""),"Use In OR Out, not both",IF(AND(E2724="",F2724=""),"Add an amount",""))))))</f>
        <v/>
      </c>
    </row>
    <row r="2725" customFormat="false" ht="15" hidden="false" customHeight="false" outlineLevel="0" collapsed="false">
      <c r="A2725" s="9"/>
      <c r="B2725" s="10"/>
      <c r="C2725" s="10"/>
      <c r="D2725" s="10"/>
      <c r="E2725" s="11"/>
      <c r="F2725" s="11"/>
      <c r="G2725" s="10"/>
      <c r="H2725" s="10"/>
      <c r="I2725" s="10"/>
      <c r="J2725" s="12" t="str">
        <f aca="false">IF(D2725="","",IFERROR(INDEX(Categories!$B$2:$B$38,MATCH(D2725,Categories!$A$2:$A$38,0)),"?"))</f>
        <v/>
      </c>
      <c r="K2725" s="12" t="str">
        <f aca="false">IF(AND(A2725="",D2725="",E2725="",F2725=""),"",IF(A2725="","Add a date",IF(D2725="","Pick a category",IF(J2725="?","Category not on Categories tab",IF(AND(E2725&lt;&gt;"",F2725&lt;&gt;""),"Use In OR Out, not both",IF(AND(E2725="",F2725=""),"Add an amount",""))))))</f>
        <v/>
      </c>
    </row>
    <row r="2726" customFormat="false" ht="15" hidden="false" customHeight="false" outlineLevel="0" collapsed="false">
      <c r="A2726" s="9"/>
      <c r="B2726" s="10"/>
      <c r="C2726" s="10"/>
      <c r="D2726" s="10"/>
      <c r="E2726" s="11"/>
      <c r="F2726" s="11"/>
      <c r="G2726" s="10"/>
      <c r="H2726" s="10"/>
      <c r="I2726" s="10"/>
      <c r="J2726" s="12" t="str">
        <f aca="false">IF(D2726="","",IFERROR(INDEX(Categories!$B$2:$B$38,MATCH(D2726,Categories!$A$2:$A$38,0)),"?"))</f>
        <v/>
      </c>
      <c r="K2726" s="12" t="str">
        <f aca="false">IF(AND(A2726="",D2726="",E2726="",F2726=""),"",IF(A2726="","Add a date",IF(D2726="","Pick a category",IF(J2726="?","Category not on Categories tab",IF(AND(E2726&lt;&gt;"",F2726&lt;&gt;""),"Use In OR Out, not both",IF(AND(E2726="",F2726=""),"Add an amount",""))))))</f>
        <v/>
      </c>
    </row>
    <row r="2727" customFormat="false" ht="15" hidden="false" customHeight="false" outlineLevel="0" collapsed="false">
      <c r="A2727" s="9"/>
      <c r="B2727" s="10"/>
      <c r="C2727" s="10"/>
      <c r="D2727" s="10"/>
      <c r="E2727" s="11"/>
      <c r="F2727" s="11"/>
      <c r="G2727" s="10"/>
      <c r="H2727" s="10"/>
      <c r="I2727" s="10"/>
      <c r="J2727" s="12" t="str">
        <f aca="false">IF(D2727="","",IFERROR(INDEX(Categories!$B$2:$B$38,MATCH(D2727,Categories!$A$2:$A$38,0)),"?"))</f>
        <v/>
      </c>
      <c r="K2727" s="12" t="str">
        <f aca="false">IF(AND(A2727="",D2727="",E2727="",F2727=""),"",IF(A2727="","Add a date",IF(D2727="","Pick a category",IF(J2727="?","Category not on Categories tab",IF(AND(E2727&lt;&gt;"",F2727&lt;&gt;""),"Use In OR Out, not both",IF(AND(E2727="",F2727=""),"Add an amount",""))))))</f>
        <v/>
      </c>
    </row>
    <row r="2728" customFormat="false" ht="15" hidden="false" customHeight="false" outlineLevel="0" collapsed="false">
      <c r="A2728" s="9"/>
      <c r="B2728" s="10"/>
      <c r="C2728" s="10"/>
      <c r="D2728" s="10"/>
      <c r="E2728" s="11"/>
      <c r="F2728" s="11"/>
      <c r="G2728" s="10"/>
      <c r="H2728" s="10"/>
      <c r="I2728" s="10"/>
      <c r="J2728" s="12" t="str">
        <f aca="false">IF(D2728="","",IFERROR(INDEX(Categories!$B$2:$B$38,MATCH(D2728,Categories!$A$2:$A$38,0)),"?"))</f>
        <v/>
      </c>
      <c r="K2728" s="12" t="str">
        <f aca="false">IF(AND(A2728="",D2728="",E2728="",F2728=""),"",IF(A2728="","Add a date",IF(D2728="","Pick a category",IF(J2728="?","Category not on Categories tab",IF(AND(E2728&lt;&gt;"",F2728&lt;&gt;""),"Use In OR Out, not both",IF(AND(E2728="",F2728=""),"Add an amount",""))))))</f>
        <v/>
      </c>
    </row>
    <row r="2729" customFormat="false" ht="15" hidden="false" customHeight="false" outlineLevel="0" collapsed="false">
      <c r="A2729" s="9"/>
      <c r="B2729" s="10"/>
      <c r="C2729" s="10"/>
      <c r="D2729" s="10"/>
      <c r="E2729" s="11"/>
      <c r="F2729" s="11"/>
      <c r="G2729" s="10"/>
      <c r="H2729" s="10"/>
      <c r="I2729" s="10"/>
      <c r="J2729" s="12" t="str">
        <f aca="false">IF(D2729="","",IFERROR(INDEX(Categories!$B$2:$B$38,MATCH(D2729,Categories!$A$2:$A$38,0)),"?"))</f>
        <v/>
      </c>
      <c r="K2729" s="12" t="str">
        <f aca="false">IF(AND(A2729="",D2729="",E2729="",F2729=""),"",IF(A2729="","Add a date",IF(D2729="","Pick a category",IF(J2729="?","Category not on Categories tab",IF(AND(E2729&lt;&gt;"",F2729&lt;&gt;""),"Use In OR Out, not both",IF(AND(E2729="",F2729=""),"Add an amount",""))))))</f>
        <v/>
      </c>
    </row>
    <row r="2730" customFormat="false" ht="15" hidden="false" customHeight="false" outlineLevel="0" collapsed="false">
      <c r="A2730" s="9"/>
      <c r="B2730" s="10"/>
      <c r="C2730" s="10"/>
      <c r="D2730" s="10"/>
      <c r="E2730" s="11"/>
      <c r="F2730" s="11"/>
      <c r="G2730" s="10"/>
      <c r="H2730" s="10"/>
      <c r="I2730" s="10"/>
      <c r="J2730" s="12" t="str">
        <f aca="false">IF(D2730="","",IFERROR(INDEX(Categories!$B$2:$B$38,MATCH(D2730,Categories!$A$2:$A$38,0)),"?"))</f>
        <v/>
      </c>
      <c r="K2730" s="12" t="str">
        <f aca="false">IF(AND(A2730="",D2730="",E2730="",F2730=""),"",IF(A2730="","Add a date",IF(D2730="","Pick a category",IF(J2730="?","Category not on Categories tab",IF(AND(E2730&lt;&gt;"",F2730&lt;&gt;""),"Use In OR Out, not both",IF(AND(E2730="",F2730=""),"Add an amount",""))))))</f>
        <v/>
      </c>
    </row>
    <row r="2731" customFormat="false" ht="15" hidden="false" customHeight="false" outlineLevel="0" collapsed="false">
      <c r="A2731" s="9"/>
      <c r="B2731" s="10"/>
      <c r="C2731" s="10"/>
      <c r="D2731" s="10"/>
      <c r="E2731" s="11"/>
      <c r="F2731" s="11"/>
      <c r="G2731" s="10"/>
      <c r="H2731" s="10"/>
      <c r="I2731" s="10"/>
      <c r="J2731" s="12" t="str">
        <f aca="false">IF(D2731="","",IFERROR(INDEX(Categories!$B$2:$B$38,MATCH(D2731,Categories!$A$2:$A$38,0)),"?"))</f>
        <v/>
      </c>
      <c r="K2731" s="12" t="str">
        <f aca="false">IF(AND(A2731="",D2731="",E2731="",F2731=""),"",IF(A2731="","Add a date",IF(D2731="","Pick a category",IF(J2731="?","Category not on Categories tab",IF(AND(E2731&lt;&gt;"",F2731&lt;&gt;""),"Use In OR Out, not both",IF(AND(E2731="",F2731=""),"Add an amount",""))))))</f>
        <v/>
      </c>
    </row>
    <row r="2732" customFormat="false" ht="15" hidden="false" customHeight="false" outlineLevel="0" collapsed="false">
      <c r="A2732" s="9"/>
      <c r="B2732" s="10"/>
      <c r="C2732" s="10"/>
      <c r="D2732" s="10"/>
      <c r="E2732" s="11"/>
      <c r="F2732" s="11"/>
      <c r="G2732" s="10"/>
      <c r="H2732" s="10"/>
      <c r="I2732" s="10"/>
      <c r="J2732" s="12" t="str">
        <f aca="false">IF(D2732="","",IFERROR(INDEX(Categories!$B$2:$B$38,MATCH(D2732,Categories!$A$2:$A$38,0)),"?"))</f>
        <v/>
      </c>
      <c r="K2732" s="12" t="str">
        <f aca="false">IF(AND(A2732="",D2732="",E2732="",F2732=""),"",IF(A2732="","Add a date",IF(D2732="","Pick a category",IF(J2732="?","Category not on Categories tab",IF(AND(E2732&lt;&gt;"",F2732&lt;&gt;""),"Use In OR Out, not both",IF(AND(E2732="",F2732=""),"Add an amount",""))))))</f>
        <v/>
      </c>
    </row>
    <row r="2733" customFormat="false" ht="15" hidden="false" customHeight="false" outlineLevel="0" collapsed="false">
      <c r="A2733" s="9"/>
      <c r="B2733" s="10"/>
      <c r="C2733" s="10"/>
      <c r="D2733" s="10"/>
      <c r="E2733" s="11"/>
      <c r="F2733" s="11"/>
      <c r="G2733" s="10"/>
      <c r="H2733" s="10"/>
      <c r="I2733" s="10"/>
      <c r="J2733" s="12" t="str">
        <f aca="false">IF(D2733="","",IFERROR(INDEX(Categories!$B$2:$B$38,MATCH(D2733,Categories!$A$2:$A$38,0)),"?"))</f>
        <v/>
      </c>
      <c r="K2733" s="12" t="str">
        <f aca="false">IF(AND(A2733="",D2733="",E2733="",F2733=""),"",IF(A2733="","Add a date",IF(D2733="","Pick a category",IF(J2733="?","Category not on Categories tab",IF(AND(E2733&lt;&gt;"",F2733&lt;&gt;""),"Use In OR Out, not both",IF(AND(E2733="",F2733=""),"Add an amount",""))))))</f>
        <v/>
      </c>
    </row>
    <row r="2734" customFormat="false" ht="15" hidden="false" customHeight="false" outlineLevel="0" collapsed="false">
      <c r="A2734" s="9"/>
      <c r="B2734" s="10"/>
      <c r="C2734" s="10"/>
      <c r="D2734" s="10"/>
      <c r="E2734" s="11"/>
      <c r="F2734" s="11"/>
      <c r="G2734" s="10"/>
      <c r="H2734" s="10"/>
      <c r="I2734" s="10"/>
      <c r="J2734" s="12" t="str">
        <f aca="false">IF(D2734="","",IFERROR(INDEX(Categories!$B$2:$B$38,MATCH(D2734,Categories!$A$2:$A$38,0)),"?"))</f>
        <v/>
      </c>
      <c r="K2734" s="12" t="str">
        <f aca="false">IF(AND(A2734="",D2734="",E2734="",F2734=""),"",IF(A2734="","Add a date",IF(D2734="","Pick a category",IF(J2734="?","Category not on Categories tab",IF(AND(E2734&lt;&gt;"",F2734&lt;&gt;""),"Use In OR Out, not both",IF(AND(E2734="",F2734=""),"Add an amount",""))))))</f>
        <v/>
      </c>
    </row>
    <row r="2735" customFormat="false" ht="15" hidden="false" customHeight="false" outlineLevel="0" collapsed="false">
      <c r="A2735" s="9"/>
      <c r="B2735" s="10"/>
      <c r="C2735" s="10"/>
      <c r="D2735" s="10"/>
      <c r="E2735" s="11"/>
      <c r="F2735" s="11"/>
      <c r="G2735" s="10"/>
      <c r="H2735" s="10"/>
      <c r="I2735" s="10"/>
      <c r="J2735" s="12" t="str">
        <f aca="false">IF(D2735="","",IFERROR(INDEX(Categories!$B$2:$B$38,MATCH(D2735,Categories!$A$2:$A$38,0)),"?"))</f>
        <v/>
      </c>
      <c r="K2735" s="12" t="str">
        <f aca="false">IF(AND(A2735="",D2735="",E2735="",F2735=""),"",IF(A2735="","Add a date",IF(D2735="","Pick a category",IF(J2735="?","Category not on Categories tab",IF(AND(E2735&lt;&gt;"",F2735&lt;&gt;""),"Use In OR Out, not both",IF(AND(E2735="",F2735=""),"Add an amount",""))))))</f>
        <v/>
      </c>
    </row>
    <row r="2736" customFormat="false" ht="15" hidden="false" customHeight="false" outlineLevel="0" collapsed="false">
      <c r="A2736" s="9"/>
      <c r="B2736" s="10"/>
      <c r="C2736" s="10"/>
      <c r="D2736" s="10"/>
      <c r="E2736" s="11"/>
      <c r="F2736" s="11"/>
      <c r="G2736" s="10"/>
      <c r="H2736" s="10"/>
      <c r="I2736" s="10"/>
      <c r="J2736" s="12" t="str">
        <f aca="false">IF(D2736="","",IFERROR(INDEX(Categories!$B$2:$B$38,MATCH(D2736,Categories!$A$2:$A$38,0)),"?"))</f>
        <v/>
      </c>
      <c r="K2736" s="12" t="str">
        <f aca="false">IF(AND(A2736="",D2736="",E2736="",F2736=""),"",IF(A2736="","Add a date",IF(D2736="","Pick a category",IF(J2736="?","Category not on Categories tab",IF(AND(E2736&lt;&gt;"",F2736&lt;&gt;""),"Use In OR Out, not both",IF(AND(E2736="",F2736=""),"Add an amount",""))))))</f>
        <v/>
      </c>
    </row>
    <row r="2737" customFormat="false" ht="15" hidden="false" customHeight="false" outlineLevel="0" collapsed="false">
      <c r="A2737" s="9"/>
      <c r="B2737" s="10"/>
      <c r="C2737" s="10"/>
      <c r="D2737" s="10"/>
      <c r="E2737" s="11"/>
      <c r="F2737" s="11"/>
      <c r="G2737" s="10"/>
      <c r="H2737" s="10"/>
      <c r="I2737" s="10"/>
      <c r="J2737" s="12" t="str">
        <f aca="false">IF(D2737="","",IFERROR(INDEX(Categories!$B$2:$B$38,MATCH(D2737,Categories!$A$2:$A$38,0)),"?"))</f>
        <v/>
      </c>
      <c r="K2737" s="12" t="str">
        <f aca="false">IF(AND(A2737="",D2737="",E2737="",F2737=""),"",IF(A2737="","Add a date",IF(D2737="","Pick a category",IF(J2737="?","Category not on Categories tab",IF(AND(E2737&lt;&gt;"",F2737&lt;&gt;""),"Use In OR Out, not both",IF(AND(E2737="",F2737=""),"Add an amount",""))))))</f>
        <v/>
      </c>
    </row>
    <row r="2738" customFormat="false" ht="15" hidden="false" customHeight="false" outlineLevel="0" collapsed="false">
      <c r="A2738" s="9"/>
      <c r="B2738" s="10"/>
      <c r="C2738" s="10"/>
      <c r="D2738" s="10"/>
      <c r="E2738" s="11"/>
      <c r="F2738" s="11"/>
      <c r="G2738" s="10"/>
      <c r="H2738" s="10"/>
      <c r="I2738" s="10"/>
      <c r="J2738" s="12" t="str">
        <f aca="false">IF(D2738="","",IFERROR(INDEX(Categories!$B$2:$B$38,MATCH(D2738,Categories!$A$2:$A$38,0)),"?"))</f>
        <v/>
      </c>
      <c r="K2738" s="12" t="str">
        <f aca="false">IF(AND(A2738="",D2738="",E2738="",F2738=""),"",IF(A2738="","Add a date",IF(D2738="","Pick a category",IF(J2738="?","Category not on Categories tab",IF(AND(E2738&lt;&gt;"",F2738&lt;&gt;""),"Use In OR Out, not both",IF(AND(E2738="",F2738=""),"Add an amount",""))))))</f>
        <v/>
      </c>
    </row>
    <row r="2739" customFormat="false" ht="15" hidden="false" customHeight="false" outlineLevel="0" collapsed="false">
      <c r="A2739" s="9"/>
      <c r="B2739" s="10"/>
      <c r="C2739" s="10"/>
      <c r="D2739" s="10"/>
      <c r="E2739" s="11"/>
      <c r="F2739" s="11"/>
      <c r="G2739" s="10"/>
      <c r="H2739" s="10"/>
      <c r="I2739" s="10"/>
      <c r="J2739" s="12" t="str">
        <f aca="false">IF(D2739="","",IFERROR(INDEX(Categories!$B$2:$B$38,MATCH(D2739,Categories!$A$2:$A$38,0)),"?"))</f>
        <v/>
      </c>
      <c r="K2739" s="12" t="str">
        <f aca="false">IF(AND(A2739="",D2739="",E2739="",F2739=""),"",IF(A2739="","Add a date",IF(D2739="","Pick a category",IF(J2739="?","Category not on Categories tab",IF(AND(E2739&lt;&gt;"",F2739&lt;&gt;""),"Use In OR Out, not both",IF(AND(E2739="",F2739=""),"Add an amount",""))))))</f>
        <v/>
      </c>
    </row>
    <row r="2740" customFormat="false" ht="15" hidden="false" customHeight="false" outlineLevel="0" collapsed="false">
      <c r="A2740" s="9"/>
      <c r="B2740" s="10"/>
      <c r="C2740" s="10"/>
      <c r="D2740" s="10"/>
      <c r="E2740" s="11"/>
      <c r="F2740" s="11"/>
      <c r="G2740" s="10"/>
      <c r="H2740" s="10"/>
      <c r="I2740" s="10"/>
      <c r="J2740" s="12" t="str">
        <f aca="false">IF(D2740="","",IFERROR(INDEX(Categories!$B$2:$B$38,MATCH(D2740,Categories!$A$2:$A$38,0)),"?"))</f>
        <v/>
      </c>
      <c r="K2740" s="12" t="str">
        <f aca="false">IF(AND(A2740="",D2740="",E2740="",F2740=""),"",IF(A2740="","Add a date",IF(D2740="","Pick a category",IF(J2740="?","Category not on Categories tab",IF(AND(E2740&lt;&gt;"",F2740&lt;&gt;""),"Use In OR Out, not both",IF(AND(E2740="",F2740=""),"Add an amount",""))))))</f>
        <v/>
      </c>
    </row>
    <row r="2741" customFormat="false" ht="15" hidden="false" customHeight="false" outlineLevel="0" collapsed="false">
      <c r="A2741" s="9"/>
      <c r="B2741" s="10"/>
      <c r="C2741" s="10"/>
      <c r="D2741" s="10"/>
      <c r="E2741" s="11"/>
      <c r="F2741" s="11"/>
      <c r="G2741" s="10"/>
      <c r="H2741" s="10"/>
      <c r="I2741" s="10"/>
      <c r="J2741" s="12" t="str">
        <f aca="false">IF(D2741="","",IFERROR(INDEX(Categories!$B$2:$B$38,MATCH(D2741,Categories!$A$2:$A$38,0)),"?"))</f>
        <v/>
      </c>
      <c r="K2741" s="12" t="str">
        <f aca="false">IF(AND(A2741="",D2741="",E2741="",F2741=""),"",IF(A2741="","Add a date",IF(D2741="","Pick a category",IF(J2741="?","Category not on Categories tab",IF(AND(E2741&lt;&gt;"",F2741&lt;&gt;""),"Use In OR Out, not both",IF(AND(E2741="",F2741=""),"Add an amount",""))))))</f>
        <v/>
      </c>
    </row>
    <row r="2742" customFormat="false" ht="15" hidden="false" customHeight="false" outlineLevel="0" collapsed="false">
      <c r="A2742" s="9"/>
      <c r="B2742" s="10"/>
      <c r="C2742" s="10"/>
      <c r="D2742" s="10"/>
      <c r="E2742" s="11"/>
      <c r="F2742" s="11"/>
      <c r="G2742" s="10"/>
      <c r="H2742" s="10"/>
      <c r="I2742" s="10"/>
      <c r="J2742" s="12" t="str">
        <f aca="false">IF(D2742="","",IFERROR(INDEX(Categories!$B$2:$B$38,MATCH(D2742,Categories!$A$2:$A$38,0)),"?"))</f>
        <v/>
      </c>
      <c r="K2742" s="12" t="str">
        <f aca="false">IF(AND(A2742="",D2742="",E2742="",F2742=""),"",IF(A2742="","Add a date",IF(D2742="","Pick a category",IF(J2742="?","Category not on Categories tab",IF(AND(E2742&lt;&gt;"",F2742&lt;&gt;""),"Use In OR Out, not both",IF(AND(E2742="",F2742=""),"Add an amount",""))))))</f>
        <v/>
      </c>
    </row>
    <row r="2743" customFormat="false" ht="15" hidden="false" customHeight="false" outlineLevel="0" collapsed="false">
      <c r="A2743" s="9"/>
      <c r="B2743" s="10"/>
      <c r="C2743" s="10"/>
      <c r="D2743" s="10"/>
      <c r="E2743" s="11"/>
      <c r="F2743" s="11"/>
      <c r="G2743" s="10"/>
      <c r="H2743" s="10"/>
      <c r="I2743" s="10"/>
      <c r="J2743" s="12" t="str">
        <f aca="false">IF(D2743="","",IFERROR(INDEX(Categories!$B$2:$B$38,MATCH(D2743,Categories!$A$2:$A$38,0)),"?"))</f>
        <v/>
      </c>
      <c r="K2743" s="12" t="str">
        <f aca="false">IF(AND(A2743="",D2743="",E2743="",F2743=""),"",IF(A2743="","Add a date",IF(D2743="","Pick a category",IF(J2743="?","Category not on Categories tab",IF(AND(E2743&lt;&gt;"",F2743&lt;&gt;""),"Use In OR Out, not both",IF(AND(E2743="",F2743=""),"Add an amount",""))))))</f>
        <v/>
      </c>
    </row>
    <row r="2744" customFormat="false" ht="15" hidden="false" customHeight="false" outlineLevel="0" collapsed="false">
      <c r="A2744" s="9"/>
      <c r="B2744" s="10"/>
      <c r="C2744" s="10"/>
      <c r="D2744" s="10"/>
      <c r="E2744" s="11"/>
      <c r="F2744" s="11"/>
      <c r="G2744" s="10"/>
      <c r="H2744" s="10"/>
      <c r="I2744" s="10"/>
      <c r="J2744" s="12" t="str">
        <f aca="false">IF(D2744="","",IFERROR(INDEX(Categories!$B$2:$B$38,MATCH(D2744,Categories!$A$2:$A$38,0)),"?"))</f>
        <v/>
      </c>
      <c r="K2744" s="12" t="str">
        <f aca="false">IF(AND(A2744="",D2744="",E2744="",F2744=""),"",IF(A2744="","Add a date",IF(D2744="","Pick a category",IF(J2744="?","Category not on Categories tab",IF(AND(E2744&lt;&gt;"",F2744&lt;&gt;""),"Use In OR Out, not both",IF(AND(E2744="",F2744=""),"Add an amount",""))))))</f>
        <v/>
      </c>
    </row>
    <row r="2745" customFormat="false" ht="15" hidden="false" customHeight="false" outlineLevel="0" collapsed="false">
      <c r="A2745" s="9"/>
      <c r="B2745" s="10"/>
      <c r="C2745" s="10"/>
      <c r="D2745" s="10"/>
      <c r="E2745" s="11"/>
      <c r="F2745" s="11"/>
      <c r="G2745" s="10"/>
      <c r="H2745" s="10"/>
      <c r="I2745" s="10"/>
      <c r="J2745" s="12" t="str">
        <f aca="false">IF(D2745="","",IFERROR(INDEX(Categories!$B$2:$B$38,MATCH(D2745,Categories!$A$2:$A$38,0)),"?"))</f>
        <v/>
      </c>
      <c r="K2745" s="12" t="str">
        <f aca="false">IF(AND(A2745="",D2745="",E2745="",F2745=""),"",IF(A2745="","Add a date",IF(D2745="","Pick a category",IF(J2745="?","Category not on Categories tab",IF(AND(E2745&lt;&gt;"",F2745&lt;&gt;""),"Use In OR Out, not both",IF(AND(E2745="",F2745=""),"Add an amount",""))))))</f>
        <v/>
      </c>
    </row>
    <row r="2746" customFormat="false" ht="15" hidden="false" customHeight="false" outlineLevel="0" collapsed="false">
      <c r="A2746" s="9"/>
      <c r="B2746" s="10"/>
      <c r="C2746" s="10"/>
      <c r="D2746" s="10"/>
      <c r="E2746" s="11"/>
      <c r="F2746" s="11"/>
      <c r="G2746" s="10"/>
      <c r="H2746" s="10"/>
      <c r="I2746" s="10"/>
      <c r="J2746" s="12" t="str">
        <f aca="false">IF(D2746="","",IFERROR(INDEX(Categories!$B$2:$B$38,MATCH(D2746,Categories!$A$2:$A$38,0)),"?"))</f>
        <v/>
      </c>
      <c r="K2746" s="12" t="str">
        <f aca="false">IF(AND(A2746="",D2746="",E2746="",F2746=""),"",IF(A2746="","Add a date",IF(D2746="","Pick a category",IF(J2746="?","Category not on Categories tab",IF(AND(E2746&lt;&gt;"",F2746&lt;&gt;""),"Use In OR Out, not both",IF(AND(E2746="",F2746=""),"Add an amount",""))))))</f>
        <v/>
      </c>
    </row>
    <row r="2747" customFormat="false" ht="15" hidden="false" customHeight="false" outlineLevel="0" collapsed="false">
      <c r="A2747" s="9"/>
      <c r="B2747" s="10"/>
      <c r="C2747" s="10"/>
      <c r="D2747" s="10"/>
      <c r="E2747" s="11"/>
      <c r="F2747" s="11"/>
      <c r="G2747" s="10"/>
      <c r="H2747" s="10"/>
      <c r="I2747" s="10"/>
      <c r="J2747" s="12" t="str">
        <f aca="false">IF(D2747="","",IFERROR(INDEX(Categories!$B$2:$B$38,MATCH(D2747,Categories!$A$2:$A$38,0)),"?"))</f>
        <v/>
      </c>
      <c r="K2747" s="12" t="str">
        <f aca="false">IF(AND(A2747="",D2747="",E2747="",F2747=""),"",IF(A2747="","Add a date",IF(D2747="","Pick a category",IF(J2747="?","Category not on Categories tab",IF(AND(E2747&lt;&gt;"",F2747&lt;&gt;""),"Use In OR Out, not both",IF(AND(E2747="",F2747=""),"Add an amount",""))))))</f>
        <v/>
      </c>
    </row>
    <row r="2748" customFormat="false" ht="15" hidden="false" customHeight="false" outlineLevel="0" collapsed="false">
      <c r="A2748" s="9"/>
      <c r="B2748" s="10"/>
      <c r="C2748" s="10"/>
      <c r="D2748" s="10"/>
      <c r="E2748" s="11"/>
      <c r="F2748" s="11"/>
      <c r="G2748" s="10"/>
      <c r="H2748" s="10"/>
      <c r="I2748" s="10"/>
      <c r="J2748" s="12" t="str">
        <f aca="false">IF(D2748="","",IFERROR(INDEX(Categories!$B$2:$B$38,MATCH(D2748,Categories!$A$2:$A$38,0)),"?"))</f>
        <v/>
      </c>
      <c r="K2748" s="12" t="str">
        <f aca="false">IF(AND(A2748="",D2748="",E2748="",F2748=""),"",IF(A2748="","Add a date",IF(D2748="","Pick a category",IF(J2748="?","Category not on Categories tab",IF(AND(E2748&lt;&gt;"",F2748&lt;&gt;""),"Use In OR Out, not both",IF(AND(E2748="",F2748=""),"Add an amount",""))))))</f>
        <v/>
      </c>
    </row>
    <row r="2749" customFormat="false" ht="15" hidden="false" customHeight="false" outlineLevel="0" collapsed="false">
      <c r="A2749" s="9"/>
      <c r="B2749" s="10"/>
      <c r="C2749" s="10"/>
      <c r="D2749" s="10"/>
      <c r="E2749" s="11"/>
      <c r="F2749" s="11"/>
      <c r="G2749" s="10"/>
      <c r="H2749" s="10"/>
      <c r="I2749" s="10"/>
      <c r="J2749" s="12" t="str">
        <f aca="false">IF(D2749="","",IFERROR(INDEX(Categories!$B$2:$B$38,MATCH(D2749,Categories!$A$2:$A$38,0)),"?"))</f>
        <v/>
      </c>
      <c r="K2749" s="12" t="str">
        <f aca="false">IF(AND(A2749="",D2749="",E2749="",F2749=""),"",IF(A2749="","Add a date",IF(D2749="","Pick a category",IF(J2749="?","Category not on Categories tab",IF(AND(E2749&lt;&gt;"",F2749&lt;&gt;""),"Use In OR Out, not both",IF(AND(E2749="",F2749=""),"Add an amount",""))))))</f>
        <v/>
      </c>
    </row>
    <row r="2750" customFormat="false" ht="15" hidden="false" customHeight="false" outlineLevel="0" collapsed="false">
      <c r="A2750" s="9"/>
      <c r="B2750" s="10"/>
      <c r="C2750" s="10"/>
      <c r="D2750" s="10"/>
      <c r="E2750" s="11"/>
      <c r="F2750" s="11"/>
      <c r="G2750" s="10"/>
      <c r="H2750" s="10"/>
      <c r="I2750" s="10"/>
      <c r="J2750" s="12" t="str">
        <f aca="false">IF(D2750="","",IFERROR(INDEX(Categories!$B$2:$B$38,MATCH(D2750,Categories!$A$2:$A$38,0)),"?"))</f>
        <v/>
      </c>
      <c r="K2750" s="12" t="str">
        <f aca="false">IF(AND(A2750="",D2750="",E2750="",F2750=""),"",IF(A2750="","Add a date",IF(D2750="","Pick a category",IF(J2750="?","Category not on Categories tab",IF(AND(E2750&lt;&gt;"",F2750&lt;&gt;""),"Use In OR Out, not both",IF(AND(E2750="",F2750=""),"Add an amount",""))))))</f>
        <v/>
      </c>
    </row>
    <row r="2751" customFormat="false" ht="15" hidden="false" customHeight="false" outlineLevel="0" collapsed="false">
      <c r="A2751" s="9"/>
      <c r="B2751" s="10"/>
      <c r="C2751" s="10"/>
      <c r="D2751" s="10"/>
      <c r="E2751" s="11"/>
      <c r="F2751" s="11"/>
      <c r="G2751" s="10"/>
      <c r="H2751" s="10"/>
      <c r="I2751" s="10"/>
      <c r="J2751" s="12" t="str">
        <f aca="false">IF(D2751="","",IFERROR(INDEX(Categories!$B$2:$B$38,MATCH(D2751,Categories!$A$2:$A$38,0)),"?"))</f>
        <v/>
      </c>
      <c r="K2751" s="12" t="str">
        <f aca="false">IF(AND(A2751="",D2751="",E2751="",F2751=""),"",IF(A2751="","Add a date",IF(D2751="","Pick a category",IF(J2751="?","Category not on Categories tab",IF(AND(E2751&lt;&gt;"",F2751&lt;&gt;""),"Use In OR Out, not both",IF(AND(E2751="",F2751=""),"Add an amount",""))))))</f>
        <v/>
      </c>
    </row>
    <row r="2752" customFormat="false" ht="15" hidden="false" customHeight="false" outlineLevel="0" collapsed="false">
      <c r="A2752" s="9"/>
      <c r="B2752" s="10"/>
      <c r="C2752" s="10"/>
      <c r="D2752" s="10"/>
      <c r="E2752" s="11"/>
      <c r="F2752" s="11"/>
      <c r="G2752" s="10"/>
      <c r="H2752" s="10"/>
      <c r="I2752" s="10"/>
      <c r="J2752" s="12" t="str">
        <f aca="false">IF(D2752="","",IFERROR(INDEX(Categories!$B$2:$B$38,MATCH(D2752,Categories!$A$2:$A$38,0)),"?"))</f>
        <v/>
      </c>
      <c r="K2752" s="12" t="str">
        <f aca="false">IF(AND(A2752="",D2752="",E2752="",F2752=""),"",IF(A2752="","Add a date",IF(D2752="","Pick a category",IF(J2752="?","Category not on Categories tab",IF(AND(E2752&lt;&gt;"",F2752&lt;&gt;""),"Use In OR Out, not both",IF(AND(E2752="",F2752=""),"Add an amount",""))))))</f>
        <v/>
      </c>
    </row>
    <row r="2753" customFormat="false" ht="15" hidden="false" customHeight="false" outlineLevel="0" collapsed="false">
      <c r="A2753" s="9"/>
      <c r="B2753" s="10"/>
      <c r="C2753" s="10"/>
      <c r="D2753" s="10"/>
      <c r="E2753" s="11"/>
      <c r="F2753" s="11"/>
      <c r="G2753" s="10"/>
      <c r="H2753" s="10"/>
      <c r="I2753" s="10"/>
      <c r="J2753" s="12" t="str">
        <f aca="false">IF(D2753="","",IFERROR(INDEX(Categories!$B$2:$B$38,MATCH(D2753,Categories!$A$2:$A$38,0)),"?"))</f>
        <v/>
      </c>
      <c r="K2753" s="12" t="str">
        <f aca="false">IF(AND(A2753="",D2753="",E2753="",F2753=""),"",IF(A2753="","Add a date",IF(D2753="","Pick a category",IF(J2753="?","Category not on Categories tab",IF(AND(E2753&lt;&gt;"",F2753&lt;&gt;""),"Use In OR Out, not both",IF(AND(E2753="",F2753=""),"Add an amount",""))))))</f>
        <v/>
      </c>
    </row>
    <row r="2754" customFormat="false" ht="15" hidden="false" customHeight="false" outlineLevel="0" collapsed="false">
      <c r="A2754" s="9"/>
      <c r="B2754" s="10"/>
      <c r="C2754" s="10"/>
      <c r="D2754" s="10"/>
      <c r="E2754" s="11"/>
      <c r="F2754" s="11"/>
      <c r="G2754" s="10"/>
      <c r="H2754" s="10"/>
      <c r="I2754" s="10"/>
      <c r="J2754" s="12" t="str">
        <f aca="false">IF(D2754="","",IFERROR(INDEX(Categories!$B$2:$B$38,MATCH(D2754,Categories!$A$2:$A$38,0)),"?"))</f>
        <v/>
      </c>
      <c r="K2754" s="12" t="str">
        <f aca="false">IF(AND(A2754="",D2754="",E2754="",F2754=""),"",IF(A2754="","Add a date",IF(D2754="","Pick a category",IF(J2754="?","Category not on Categories tab",IF(AND(E2754&lt;&gt;"",F2754&lt;&gt;""),"Use In OR Out, not both",IF(AND(E2754="",F2754=""),"Add an amount",""))))))</f>
        <v/>
      </c>
    </row>
    <row r="2755" customFormat="false" ht="15" hidden="false" customHeight="false" outlineLevel="0" collapsed="false">
      <c r="A2755" s="9"/>
      <c r="B2755" s="10"/>
      <c r="C2755" s="10"/>
      <c r="D2755" s="10"/>
      <c r="E2755" s="11"/>
      <c r="F2755" s="11"/>
      <c r="G2755" s="10"/>
      <c r="H2755" s="10"/>
      <c r="I2755" s="10"/>
      <c r="J2755" s="12" t="str">
        <f aca="false">IF(D2755="","",IFERROR(INDEX(Categories!$B$2:$B$38,MATCH(D2755,Categories!$A$2:$A$38,0)),"?"))</f>
        <v/>
      </c>
      <c r="K2755" s="12" t="str">
        <f aca="false">IF(AND(A2755="",D2755="",E2755="",F2755=""),"",IF(A2755="","Add a date",IF(D2755="","Pick a category",IF(J2755="?","Category not on Categories tab",IF(AND(E2755&lt;&gt;"",F2755&lt;&gt;""),"Use In OR Out, not both",IF(AND(E2755="",F2755=""),"Add an amount",""))))))</f>
        <v/>
      </c>
    </row>
    <row r="2756" customFormat="false" ht="15" hidden="false" customHeight="false" outlineLevel="0" collapsed="false">
      <c r="A2756" s="9"/>
      <c r="B2756" s="10"/>
      <c r="C2756" s="10"/>
      <c r="D2756" s="10"/>
      <c r="E2756" s="11"/>
      <c r="F2756" s="11"/>
      <c r="G2756" s="10"/>
      <c r="H2756" s="10"/>
      <c r="I2756" s="10"/>
      <c r="J2756" s="12" t="str">
        <f aca="false">IF(D2756="","",IFERROR(INDEX(Categories!$B$2:$B$38,MATCH(D2756,Categories!$A$2:$A$38,0)),"?"))</f>
        <v/>
      </c>
      <c r="K2756" s="12" t="str">
        <f aca="false">IF(AND(A2756="",D2756="",E2756="",F2756=""),"",IF(A2756="","Add a date",IF(D2756="","Pick a category",IF(J2756="?","Category not on Categories tab",IF(AND(E2756&lt;&gt;"",F2756&lt;&gt;""),"Use In OR Out, not both",IF(AND(E2756="",F2756=""),"Add an amount",""))))))</f>
        <v/>
      </c>
    </row>
    <row r="2757" customFormat="false" ht="15" hidden="false" customHeight="false" outlineLevel="0" collapsed="false">
      <c r="A2757" s="9"/>
      <c r="B2757" s="10"/>
      <c r="C2757" s="10"/>
      <c r="D2757" s="10"/>
      <c r="E2757" s="11"/>
      <c r="F2757" s="11"/>
      <c r="G2757" s="10"/>
      <c r="H2757" s="10"/>
      <c r="I2757" s="10"/>
      <c r="J2757" s="12" t="str">
        <f aca="false">IF(D2757="","",IFERROR(INDEX(Categories!$B$2:$B$38,MATCH(D2757,Categories!$A$2:$A$38,0)),"?"))</f>
        <v/>
      </c>
      <c r="K2757" s="12" t="str">
        <f aca="false">IF(AND(A2757="",D2757="",E2757="",F2757=""),"",IF(A2757="","Add a date",IF(D2757="","Pick a category",IF(J2757="?","Category not on Categories tab",IF(AND(E2757&lt;&gt;"",F2757&lt;&gt;""),"Use In OR Out, not both",IF(AND(E2757="",F2757=""),"Add an amount",""))))))</f>
        <v/>
      </c>
    </row>
    <row r="2758" customFormat="false" ht="15" hidden="false" customHeight="false" outlineLevel="0" collapsed="false">
      <c r="A2758" s="9"/>
      <c r="B2758" s="10"/>
      <c r="C2758" s="10"/>
      <c r="D2758" s="10"/>
      <c r="E2758" s="11"/>
      <c r="F2758" s="11"/>
      <c r="G2758" s="10"/>
      <c r="H2758" s="10"/>
      <c r="I2758" s="10"/>
      <c r="J2758" s="12" t="str">
        <f aca="false">IF(D2758="","",IFERROR(INDEX(Categories!$B$2:$B$38,MATCH(D2758,Categories!$A$2:$A$38,0)),"?"))</f>
        <v/>
      </c>
      <c r="K2758" s="12" t="str">
        <f aca="false">IF(AND(A2758="",D2758="",E2758="",F2758=""),"",IF(A2758="","Add a date",IF(D2758="","Pick a category",IF(J2758="?","Category not on Categories tab",IF(AND(E2758&lt;&gt;"",F2758&lt;&gt;""),"Use In OR Out, not both",IF(AND(E2758="",F2758=""),"Add an amount",""))))))</f>
        <v/>
      </c>
    </row>
    <row r="2759" customFormat="false" ht="15" hidden="false" customHeight="false" outlineLevel="0" collapsed="false">
      <c r="A2759" s="9"/>
      <c r="B2759" s="10"/>
      <c r="C2759" s="10"/>
      <c r="D2759" s="10"/>
      <c r="E2759" s="11"/>
      <c r="F2759" s="11"/>
      <c r="G2759" s="10"/>
      <c r="H2759" s="10"/>
      <c r="I2759" s="10"/>
      <c r="J2759" s="12" t="str">
        <f aca="false">IF(D2759="","",IFERROR(INDEX(Categories!$B$2:$B$38,MATCH(D2759,Categories!$A$2:$A$38,0)),"?"))</f>
        <v/>
      </c>
      <c r="K2759" s="12" t="str">
        <f aca="false">IF(AND(A2759="",D2759="",E2759="",F2759=""),"",IF(A2759="","Add a date",IF(D2759="","Pick a category",IF(J2759="?","Category not on Categories tab",IF(AND(E2759&lt;&gt;"",F2759&lt;&gt;""),"Use In OR Out, not both",IF(AND(E2759="",F2759=""),"Add an amount",""))))))</f>
        <v/>
      </c>
    </row>
    <row r="2760" customFormat="false" ht="15" hidden="false" customHeight="false" outlineLevel="0" collapsed="false">
      <c r="A2760" s="9"/>
      <c r="B2760" s="10"/>
      <c r="C2760" s="10"/>
      <c r="D2760" s="10"/>
      <c r="E2760" s="11"/>
      <c r="F2760" s="11"/>
      <c r="G2760" s="10"/>
      <c r="H2760" s="10"/>
      <c r="I2760" s="10"/>
      <c r="J2760" s="12" t="str">
        <f aca="false">IF(D2760="","",IFERROR(INDEX(Categories!$B$2:$B$38,MATCH(D2760,Categories!$A$2:$A$38,0)),"?"))</f>
        <v/>
      </c>
      <c r="K2760" s="12" t="str">
        <f aca="false">IF(AND(A2760="",D2760="",E2760="",F2760=""),"",IF(A2760="","Add a date",IF(D2760="","Pick a category",IF(J2760="?","Category not on Categories tab",IF(AND(E2760&lt;&gt;"",F2760&lt;&gt;""),"Use In OR Out, not both",IF(AND(E2760="",F2760=""),"Add an amount",""))))))</f>
        <v/>
      </c>
    </row>
    <row r="2761" customFormat="false" ht="15" hidden="false" customHeight="false" outlineLevel="0" collapsed="false">
      <c r="A2761" s="9"/>
      <c r="B2761" s="10"/>
      <c r="C2761" s="10"/>
      <c r="D2761" s="10"/>
      <c r="E2761" s="11"/>
      <c r="F2761" s="11"/>
      <c r="G2761" s="10"/>
      <c r="H2761" s="10"/>
      <c r="I2761" s="10"/>
      <c r="J2761" s="12" t="str">
        <f aca="false">IF(D2761="","",IFERROR(INDEX(Categories!$B$2:$B$38,MATCH(D2761,Categories!$A$2:$A$38,0)),"?"))</f>
        <v/>
      </c>
      <c r="K2761" s="12" t="str">
        <f aca="false">IF(AND(A2761="",D2761="",E2761="",F2761=""),"",IF(A2761="","Add a date",IF(D2761="","Pick a category",IF(J2761="?","Category not on Categories tab",IF(AND(E2761&lt;&gt;"",F2761&lt;&gt;""),"Use In OR Out, not both",IF(AND(E2761="",F2761=""),"Add an amount",""))))))</f>
        <v/>
      </c>
    </row>
    <row r="2762" customFormat="false" ht="15" hidden="false" customHeight="false" outlineLevel="0" collapsed="false">
      <c r="A2762" s="9"/>
      <c r="B2762" s="10"/>
      <c r="C2762" s="10"/>
      <c r="D2762" s="10"/>
      <c r="E2762" s="11"/>
      <c r="F2762" s="11"/>
      <c r="G2762" s="10"/>
      <c r="H2762" s="10"/>
      <c r="I2762" s="10"/>
      <c r="J2762" s="12" t="str">
        <f aca="false">IF(D2762="","",IFERROR(INDEX(Categories!$B$2:$B$38,MATCH(D2762,Categories!$A$2:$A$38,0)),"?"))</f>
        <v/>
      </c>
      <c r="K2762" s="12" t="str">
        <f aca="false">IF(AND(A2762="",D2762="",E2762="",F2762=""),"",IF(A2762="","Add a date",IF(D2762="","Pick a category",IF(J2762="?","Category not on Categories tab",IF(AND(E2762&lt;&gt;"",F2762&lt;&gt;""),"Use In OR Out, not both",IF(AND(E2762="",F2762=""),"Add an amount",""))))))</f>
        <v/>
      </c>
    </row>
    <row r="2763" customFormat="false" ht="15" hidden="false" customHeight="false" outlineLevel="0" collapsed="false">
      <c r="A2763" s="9"/>
      <c r="B2763" s="10"/>
      <c r="C2763" s="10"/>
      <c r="D2763" s="10"/>
      <c r="E2763" s="11"/>
      <c r="F2763" s="11"/>
      <c r="G2763" s="10"/>
      <c r="H2763" s="10"/>
      <c r="I2763" s="10"/>
      <c r="J2763" s="12" t="str">
        <f aca="false">IF(D2763="","",IFERROR(INDEX(Categories!$B$2:$B$38,MATCH(D2763,Categories!$A$2:$A$38,0)),"?"))</f>
        <v/>
      </c>
      <c r="K2763" s="12" t="str">
        <f aca="false">IF(AND(A2763="",D2763="",E2763="",F2763=""),"",IF(A2763="","Add a date",IF(D2763="","Pick a category",IF(J2763="?","Category not on Categories tab",IF(AND(E2763&lt;&gt;"",F2763&lt;&gt;""),"Use In OR Out, not both",IF(AND(E2763="",F2763=""),"Add an amount",""))))))</f>
        <v/>
      </c>
    </row>
    <row r="2764" customFormat="false" ht="15" hidden="false" customHeight="false" outlineLevel="0" collapsed="false">
      <c r="A2764" s="9"/>
      <c r="B2764" s="10"/>
      <c r="C2764" s="10"/>
      <c r="D2764" s="10"/>
      <c r="E2764" s="11"/>
      <c r="F2764" s="11"/>
      <c r="G2764" s="10"/>
      <c r="H2764" s="10"/>
      <c r="I2764" s="10"/>
      <c r="J2764" s="12" t="str">
        <f aca="false">IF(D2764="","",IFERROR(INDEX(Categories!$B$2:$B$38,MATCH(D2764,Categories!$A$2:$A$38,0)),"?"))</f>
        <v/>
      </c>
      <c r="K2764" s="12" t="str">
        <f aca="false">IF(AND(A2764="",D2764="",E2764="",F2764=""),"",IF(A2764="","Add a date",IF(D2764="","Pick a category",IF(J2764="?","Category not on Categories tab",IF(AND(E2764&lt;&gt;"",F2764&lt;&gt;""),"Use In OR Out, not both",IF(AND(E2764="",F2764=""),"Add an amount",""))))))</f>
        <v/>
      </c>
    </row>
    <row r="2765" customFormat="false" ht="15" hidden="false" customHeight="false" outlineLevel="0" collapsed="false">
      <c r="A2765" s="9"/>
      <c r="B2765" s="10"/>
      <c r="C2765" s="10"/>
      <c r="D2765" s="10"/>
      <c r="E2765" s="11"/>
      <c r="F2765" s="11"/>
      <c r="G2765" s="10"/>
      <c r="H2765" s="10"/>
      <c r="I2765" s="10"/>
      <c r="J2765" s="12" t="str">
        <f aca="false">IF(D2765="","",IFERROR(INDEX(Categories!$B$2:$B$38,MATCH(D2765,Categories!$A$2:$A$38,0)),"?"))</f>
        <v/>
      </c>
      <c r="K2765" s="12" t="str">
        <f aca="false">IF(AND(A2765="",D2765="",E2765="",F2765=""),"",IF(A2765="","Add a date",IF(D2765="","Pick a category",IF(J2765="?","Category not on Categories tab",IF(AND(E2765&lt;&gt;"",F2765&lt;&gt;""),"Use In OR Out, not both",IF(AND(E2765="",F2765=""),"Add an amount",""))))))</f>
        <v/>
      </c>
    </row>
    <row r="2766" customFormat="false" ht="15" hidden="false" customHeight="false" outlineLevel="0" collapsed="false">
      <c r="A2766" s="9"/>
      <c r="B2766" s="10"/>
      <c r="C2766" s="10"/>
      <c r="D2766" s="10"/>
      <c r="E2766" s="11"/>
      <c r="F2766" s="11"/>
      <c r="G2766" s="10"/>
      <c r="H2766" s="10"/>
      <c r="I2766" s="10"/>
      <c r="J2766" s="12" t="str">
        <f aca="false">IF(D2766="","",IFERROR(INDEX(Categories!$B$2:$B$38,MATCH(D2766,Categories!$A$2:$A$38,0)),"?"))</f>
        <v/>
      </c>
      <c r="K2766" s="12" t="str">
        <f aca="false">IF(AND(A2766="",D2766="",E2766="",F2766=""),"",IF(A2766="","Add a date",IF(D2766="","Pick a category",IF(J2766="?","Category not on Categories tab",IF(AND(E2766&lt;&gt;"",F2766&lt;&gt;""),"Use In OR Out, not both",IF(AND(E2766="",F2766=""),"Add an amount",""))))))</f>
        <v/>
      </c>
    </row>
    <row r="2767" customFormat="false" ht="15" hidden="false" customHeight="false" outlineLevel="0" collapsed="false">
      <c r="A2767" s="9"/>
      <c r="B2767" s="10"/>
      <c r="C2767" s="10"/>
      <c r="D2767" s="10"/>
      <c r="E2767" s="11"/>
      <c r="F2767" s="11"/>
      <c r="G2767" s="10"/>
      <c r="H2767" s="10"/>
      <c r="I2767" s="10"/>
      <c r="J2767" s="12" t="str">
        <f aca="false">IF(D2767="","",IFERROR(INDEX(Categories!$B$2:$B$38,MATCH(D2767,Categories!$A$2:$A$38,0)),"?"))</f>
        <v/>
      </c>
      <c r="K2767" s="12" t="str">
        <f aca="false">IF(AND(A2767="",D2767="",E2767="",F2767=""),"",IF(A2767="","Add a date",IF(D2767="","Pick a category",IF(J2767="?","Category not on Categories tab",IF(AND(E2767&lt;&gt;"",F2767&lt;&gt;""),"Use In OR Out, not both",IF(AND(E2767="",F2767=""),"Add an amount",""))))))</f>
        <v/>
      </c>
    </row>
    <row r="2768" customFormat="false" ht="15" hidden="false" customHeight="false" outlineLevel="0" collapsed="false">
      <c r="A2768" s="9"/>
      <c r="B2768" s="10"/>
      <c r="C2768" s="10"/>
      <c r="D2768" s="10"/>
      <c r="E2768" s="11"/>
      <c r="F2768" s="11"/>
      <c r="G2768" s="10"/>
      <c r="H2768" s="10"/>
      <c r="I2768" s="10"/>
      <c r="J2768" s="12" t="str">
        <f aca="false">IF(D2768="","",IFERROR(INDEX(Categories!$B$2:$B$38,MATCH(D2768,Categories!$A$2:$A$38,0)),"?"))</f>
        <v/>
      </c>
      <c r="K2768" s="12" t="str">
        <f aca="false">IF(AND(A2768="",D2768="",E2768="",F2768=""),"",IF(A2768="","Add a date",IF(D2768="","Pick a category",IF(J2768="?","Category not on Categories tab",IF(AND(E2768&lt;&gt;"",F2768&lt;&gt;""),"Use In OR Out, not both",IF(AND(E2768="",F2768=""),"Add an amount",""))))))</f>
        <v/>
      </c>
    </row>
    <row r="2769" customFormat="false" ht="15" hidden="false" customHeight="false" outlineLevel="0" collapsed="false">
      <c r="A2769" s="9"/>
      <c r="B2769" s="10"/>
      <c r="C2769" s="10"/>
      <c r="D2769" s="10"/>
      <c r="E2769" s="11"/>
      <c r="F2769" s="11"/>
      <c r="G2769" s="10"/>
      <c r="H2769" s="10"/>
      <c r="I2769" s="10"/>
      <c r="J2769" s="12" t="str">
        <f aca="false">IF(D2769="","",IFERROR(INDEX(Categories!$B$2:$B$38,MATCH(D2769,Categories!$A$2:$A$38,0)),"?"))</f>
        <v/>
      </c>
      <c r="K2769" s="12" t="str">
        <f aca="false">IF(AND(A2769="",D2769="",E2769="",F2769=""),"",IF(A2769="","Add a date",IF(D2769="","Pick a category",IF(J2769="?","Category not on Categories tab",IF(AND(E2769&lt;&gt;"",F2769&lt;&gt;""),"Use In OR Out, not both",IF(AND(E2769="",F2769=""),"Add an amount",""))))))</f>
        <v/>
      </c>
    </row>
    <row r="2770" customFormat="false" ht="15" hidden="false" customHeight="false" outlineLevel="0" collapsed="false">
      <c r="A2770" s="9"/>
      <c r="B2770" s="10"/>
      <c r="C2770" s="10"/>
      <c r="D2770" s="10"/>
      <c r="E2770" s="11"/>
      <c r="F2770" s="11"/>
      <c r="G2770" s="10"/>
      <c r="H2770" s="10"/>
      <c r="I2770" s="10"/>
      <c r="J2770" s="12" t="str">
        <f aca="false">IF(D2770="","",IFERROR(INDEX(Categories!$B$2:$B$38,MATCH(D2770,Categories!$A$2:$A$38,0)),"?"))</f>
        <v/>
      </c>
      <c r="K2770" s="12" t="str">
        <f aca="false">IF(AND(A2770="",D2770="",E2770="",F2770=""),"",IF(A2770="","Add a date",IF(D2770="","Pick a category",IF(J2770="?","Category not on Categories tab",IF(AND(E2770&lt;&gt;"",F2770&lt;&gt;""),"Use In OR Out, not both",IF(AND(E2770="",F2770=""),"Add an amount",""))))))</f>
        <v/>
      </c>
    </row>
    <row r="2771" customFormat="false" ht="15" hidden="false" customHeight="false" outlineLevel="0" collapsed="false">
      <c r="A2771" s="9"/>
      <c r="B2771" s="10"/>
      <c r="C2771" s="10"/>
      <c r="D2771" s="10"/>
      <c r="E2771" s="11"/>
      <c r="F2771" s="11"/>
      <c r="G2771" s="10"/>
      <c r="H2771" s="10"/>
      <c r="I2771" s="10"/>
      <c r="J2771" s="12" t="str">
        <f aca="false">IF(D2771="","",IFERROR(INDEX(Categories!$B$2:$B$38,MATCH(D2771,Categories!$A$2:$A$38,0)),"?"))</f>
        <v/>
      </c>
      <c r="K2771" s="12" t="str">
        <f aca="false">IF(AND(A2771="",D2771="",E2771="",F2771=""),"",IF(A2771="","Add a date",IF(D2771="","Pick a category",IF(J2771="?","Category not on Categories tab",IF(AND(E2771&lt;&gt;"",F2771&lt;&gt;""),"Use In OR Out, not both",IF(AND(E2771="",F2771=""),"Add an amount",""))))))</f>
        <v/>
      </c>
    </row>
    <row r="2772" customFormat="false" ht="15" hidden="false" customHeight="false" outlineLevel="0" collapsed="false">
      <c r="A2772" s="9"/>
      <c r="B2772" s="10"/>
      <c r="C2772" s="10"/>
      <c r="D2772" s="10"/>
      <c r="E2772" s="11"/>
      <c r="F2772" s="11"/>
      <c r="G2772" s="10"/>
      <c r="H2772" s="10"/>
      <c r="I2772" s="10"/>
      <c r="J2772" s="12" t="str">
        <f aca="false">IF(D2772="","",IFERROR(INDEX(Categories!$B$2:$B$38,MATCH(D2772,Categories!$A$2:$A$38,0)),"?"))</f>
        <v/>
      </c>
      <c r="K2772" s="12" t="str">
        <f aca="false">IF(AND(A2772="",D2772="",E2772="",F2772=""),"",IF(A2772="","Add a date",IF(D2772="","Pick a category",IF(J2772="?","Category not on Categories tab",IF(AND(E2772&lt;&gt;"",F2772&lt;&gt;""),"Use In OR Out, not both",IF(AND(E2772="",F2772=""),"Add an amount",""))))))</f>
        <v/>
      </c>
    </row>
    <row r="2773" customFormat="false" ht="15" hidden="false" customHeight="false" outlineLevel="0" collapsed="false">
      <c r="A2773" s="9"/>
      <c r="B2773" s="10"/>
      <c r="C2773" s="10"/>
      <c r="D2773" s="10"/>
      <c r="E2773" s="11"/>
      <c r="F2773" s="11"/>
      <c r="G2773" s="10"/>
      <c r="H2773" s="10"/>
      <c r="I2773" s="10"/>
      <c r="J2773" s="12" t="str">
        <f aca="false">IF(D2773="","",IFERROR(INDEX(Categories!$B$2:$B$38,MATCH(D2773,Categories!$A$2:$A$38,0)),"?"))</f>
        <v/>
      </c>
      <c r="K2773" s="12" t="str">
        <f aca="false">IF(AND(A2773="",D2773="",E2773="",F2773=""),"",IF(A2773="","Add a date",IF(D2773="","Pick a category",IF(J2773="?","Category not on Categories tab",IF(AND(E2773&lt;&gt;"",F2773&lt;&gt;""),"Use In OR Out, not both",IF(AND(E2773="",F2773=""),"Add an amount",""))))))</f>
        <v/>
      </c>
    </row>
    <row r="2774" customFormat="false" ht="15" hidden="false" customHeight="false" outlineLevel="0" collapsed="false">
      <c r="A2774" s="9"/>
      <c r="B2774" s="10"/>
      <c r="C2774" s="10"/>
      <c r="D2774" s="10"/>
      <c r="E2774" s="11"/>
      <c r="F2774" s="11"/>
      <c r="G2774" s="10"/>
      <c r="H2774" s="10"/>
      <c r="I2774" s="10"/>
      <c r="J2774" s="12" t="str">
        <f aca="false">IF(D2774="","",IFERROR(INDEX(Categories!$B$2:$B$38,MATCH(D2774,Categories!$A$2:$A$38,0)),"?"))</f>
        <v/>
      </c>
      <c r="K2774" s="12" t="str">
        <f aca="false">IF(AND(A2774="",D2774="",E2774="",F2774=""),"",IF(A2774="","Add a date",IF(D2774="","Pick a category",IF(J2774="?","Category not on Categories tab",IF(AND(E2774&lt;&gt;"",F2774&lt;&gt;""),"Use In OR Out, not both",IF(AND(E2774="",F2774=""),"Add an amount",""))))))</f>
        <v/>
      </c>
    </row>
    <row r="2775" customFormat="false" ht="15" hidden="false" customHeight="false" outlineLevel="0" collapsed="false">
      <c r="A2775" s="9"/>
      <c r="B2775" s="10"/>
      <c r="C2775" s="10"/>
      <c r="D2775" s="10"/>
      <c r="E2775" s="11"/>
      <c r="F2775" s="11"/>
      <c r="G2775" s="10"/>
      <c r="H2775" s="10"/>
      <c r="I2775" s="10"/>
      <c r="J2775" s="12" t="str">
        <f aca="false">IF(D2775="","",IFERROR(INDEX(Categories!$B$2:$B$38,MATCH(D2775,Categories!$A$2:$A$38,0)),"?"))</f>
        <v/>
      </c>
      <c r="K2775" s="12" t="str">
        <f aca="false">IF(AND(A2775="",D2775="",E2775="",F2775=""),"",IF(A2775="","Add a date",IF(D2775="","Pick a category",IF(J2775="?","Category not on Categories tab",IF(AND(E2775&lt;&gt;"",F2775&lt;&gt;""),"Use In OR Out, not both",IF(AND(E2775="",F2775=""),"Add an amount",""))))))</f>
        <v/>
      </c>
    </row>
    <row r="2776" customFormat="false" ht="15" hidden="false" customHeight="false" outlineLevel="0" collapsed="false">
      <c r="A2776" s="9"/>
      <c r="B2776" s="10"/>
      <c r="C2776" s="10"/>
      <c r="D2776" s="10"/>
      <c r="E2776" s="11"/>
      <c r="F2776" s="11"/>
      <c r="G2776" s="10"/>
      <c r="H2776" s="10"/>
      <c r="I2776" s="10"/>
      <c r="J2776" s="12" t="str">
        <f aca="false">IF(D2776="","",IFERROR(INDEX(Categories!$B$2:$B$38,MATCH(D2776,Categories!$A$2:$A$38,0)),"?"))</f>
        <v/>
      </c>
      <c r="K2776" s="12" t="str">
        <f aca="false">IF(AND(A2776="",D2776="",E2776="",F2776=""),"",IF(A2776="","Add a date",IF(D2776="","Pick a category",IF(J2776="?","Category not on Categories tab",IF(AND(E2776&lt;&gt;"",F2776&lt;&gt;""),"Use In OR Out, not both",IF(AND(E2776="",F2776=""),"Add an amount",""))))))</f>
        <v/>
      </c>
    </row>
    <row r="2777" customFormat="false" ht="15" hidden="false" customHeight="false" outlineLevel="0" collapsed="false">
      <c r="A2777" s="9"/>
      <c r="B2777" s="10"/>
      <c r="C2777" s="10"/>
      <c r="D2777" s="10"/>
      <c r="E2777" s="11"/>
      <c r="F2777" s="11"/>
      <c r="G2777" s="10"/>
      <c r="H2777" s="10"/>
      <c r="I2777" s="10"/>
      <c r="J2777" s="12" t="str">
        <f aca="false">IF(D2777="","",IFERROR(INDEX(Categories!$B$2:$B$38,MATCH(D2777,Categories!$A$2:$A$38,0)),"?"))</f>
        <v/>
      </c>
      <c r="K2777" s="12" t="str">
        <f aca="false">IF(AND(A2777="",D2777="",E2777="",F2777=""),"",IF(A2777="","Add a date",IF(D2777="","Pick a category",IF(J2777="?","Category not on Categories tab",IF(AND(E2777&lt;&gt;"",F2777&lt;&gt;""),"Use In OR Out, not both",IF(AND(E2777="",F2777=""),"Add an amount",""))))))</f>
        <v/>
      </c>
    </row>
    <row r="2778" customFormat="false" ht="15" hidden="false" customHeight="false" outlineLevel="0" collapsed="false">
      <c r="A2778" s="9"/>
      <c r="B2778" s="10"/>
      <c r="C2778" s="10"/>
      <c r="D2778" s="10"/>
      <c r="E2778" s="11"/>
      <c r="F2778" s="11"/>
      <c r="G2778" s="10"/>
      <c r="H2778" s="10"/>
      <c r="I2778" s="10"/>
      <c r="J2778" s="12" t="str">
        <f aca="false">IF(D2778="","",IFERROR(INDEX(Categories!$B$2:$B$38,MATCH(D2778,Categories!$A$2:$A$38,0)),"?"))</f>
        <v/>
      </c>
      <c r="K2778" s="12" t="str">
        <f aca="false">IF(AND(A2778="",D2778="",E2778="",F2778=""),"",IF(A2778="","Add a date",IF(D2778="","Pick a category",IF(J2778="?","Category not on Categories tab",IF(AND(E2778&lt;&gt;"",F2778&lt;&gt;""),"Use In OR Out, not both",IF(AND(E2778="",F2778=""),"Add an amount",""))))))</f>
        <v/>
      </c>
    </row>
    <row r="2779" customFormat="false" ht="15" hidden="false" customHeight="false" outlineLevel="0" collapsed="false">
      <c r="A2779" s="9"/>
      <c r="B2779" s="10"/>
      <c r="C2779" s="10"/>
      <c r="D2779" s="10"/>
      <c r="E2779" s="11"/>
      <c r="F2779" s="11"/>
      <c r="G2779" s="10"/>
      <c r="H2779" s="10"/>
      <c r="I2779" s="10"/>
      <c r="J2779" s="12" t="str">
        <f aca="false">IF(D2779="","",IFERROR(INDEX(Categories!$B$2:$B$38,MATCH(D2779,Categories!$A$2:$A$38,0)),"?"))</f>
        <v/>
      </c>
      <c r="K2779" s="12" t="str">
        <f aca="false">IF(AND(A2779="",D2779="",E2779="",F2779=""),"",IF(A2779="","Add a date",IF(D2779="","Pick a category",IF(J2779="?","Category not on Categories tab",IF(AND(E2779&lt;&gt;"",F2779&lt;&gt;""),"Use In OR Out, not both",IF(AND(E2779="",F2779=""),"Add an amount",""))))))</f>
        <v/>
      </c>
    </row>
    <row r="2780" customFormat="false" ht="15" hidden="false" customHeight="false" outlineLevel="0" collapsed="false">
      <c r="A2780" s="9"/>
      <c r="B2780" s="10"/>
      <c r="C2780" s="10"/>
      <c r="D2780" s="10"/>
      <c r="E2780" s="11"/>
      <c r="F2780" s="11"/>
      <c r="G2780" s="10"/>
      <c r="H2780" s="10"/>
      <c r="I2780" s="10"/>
      <c r="J2780" s="12" t="str">
        <f aca="false">IF(D2780="","",IFERROR(INDEX(Categories!$B$2:$B$38,MATCH(D2780,Categories!$A$2:$A$38,0)),"?"))</f>
        <v/>
      </c>
      <c r="K2780" s="12" t="str">
        <f aca="false">IF(AND(A2780="",D2780="",E2780="",F2780=""),"",IF(A2780="","Add a date",IF(D2780="","Pick a category",IF(J2780="?","Category not on Categories tab",IF(AND(E2780&lt;&gt;"",F2780&lt;&gt;""),"Use In OR Out, not both",IF(AND(E2780="",F2780=""),"Add an amount",""))))))</f>
        <v/>
      </c>
    </row>
    <row r="2781" customFormat="false" ht="15" hidden="false" customHeight="false" outlineLevel="0" collapsed="false">
      <c r="A2781" s="9"/>
      <c r="B2781" s="10"/>
      <c r="C2781" s="10"/>
      <c r="D2781" s="10"/>
      <c r="E2781" s="11"/>
      <c r="F2781" s="11"/>
      <c r="G2781" s="10"/>
      <c r="H2781" s="10"/>
      <c r="I2781" s="10"/>
      <c r="J2781" s="12" t="str">
        <f aca="false">IF(D2781="","",IFERROR(INDEX(Categories!$B$2:$B$38,MATCH(D2781,Categories!$A$2:$A$38,0)),"?"))</f>
        <v/>
      </c>
      <c r="K2781" s="12" t="str">
        <f aca="false">IF(AND(A2781="",D2781="",E2781="",F2781=""),"",IF(A2781="","Add a date",IF(D2781="","Pick a category",IF(J2781="?","Category not on Categories tab",IF(AND(E2781&lt;&gt;"",F2781&lt;&gt;""),"Use In OR Out, not both",IF(AND(E2781="",F2781=""),"Add an amount",""))))))</f>
        <v/>
      </c>
    </row>
    <row r="2782" customFormat="false" ht="15" hidden="false" customHeight="false" outlineLevel="0" collapsed="false">
      <c r="A2782" s="9"/>
      <c r="B2782" s="10"/>
      <c r="C2782" s="10"/>
      <c r="D2782" s="10"/>
      <c r="E2782" s="11"/>
      <c r="F2782" s="11"/>
      <c r="G2782" s="10"/>
      <c r="H2782" s="10"/>
      <c r="I2782" s="10"/>
      <c r="J2782" s="12" t="str">
        <f aca="false">IF(D2782="","",IFERROR(INDEX(Categories!$B$2:$B$38,MATCH(D2782,Categories!$A$2:$A$38,0)),"?"))</f>
        <v/>
      </c>
      <c r="K2782" s="12" t="str">
        <f aca="false">IF(AND(A2782="",D2782="",E2782="",F2782=""),"",IF(A2782="","Add a date",IF(D2782="","Pick a category",IF(J2782="?","Category not on Categories tab",IF(AND(E2782&lt;&gt;"",F2782&lt;&gt;""),"Use In OR Out, not both",IF(AND(E2782="",F2782=""),"Add an amount",""))))))</f>
        <v/>
      </c>
    </row>
    <row r="2783" customFormat="false" ht="15" hidden="false" customHeight="false" outlineLevel="0" collapsed="false">
      <c r="A2783" s="9"/>
      <c r="B2783" s="10"/>
      <c r="C2783" s="10"/>
      <c r="D2783" s="10"/>
      <c r="E2783" s="11"/>
      <c r="F2783" s="11"/>
      <c r="G2783" s="10"/>
      <c r="H2783" s="10"/>
      <c r="I2783" s="10"/>
      <c r="J2783" s="12" t="str">
        <f aca="false">IF(D2783="","",IFERROR(INDEX(Categories!$B$2:$B$38,MATCH(D2783,Categories!$A$2:$A$38,0)),"?"))</f>
        <v/>
      </c>
      <c r="K2783" s="12" t="str">
        <f aca="false">IF(AND(A2783="",D2783="",E2783="",F2783=""),"",IF(A2783="","Add a date",IF(D2783="","Pick a category",IF(J2783="?","Category not on Categories tab",IF(AND(E2783&lt;&gt;"",F2783&lt;&gt;""),"Use In OR Out, not both",IF(AND(E2783="",F2783=""),"Add an amount",""))))))</f>
        <v/>
      </c>
    </row>
    <row r="2784" customFormat="false" ht="15" hidden="false" customHeight="false" outlineLevel="0" collapsed="false">
      <c r="A2784" s="9"/>
      <c r="B2784" s="10"/>
      <c r="C2784" s="10"/>
      <c r="D2784" s="10"/>
      <c r="E2784" s="11"/>
      <c r="F2784" s="11"/>
      <c r="G2784" s="10"/>
      <c r="H2784" s="10"/>
      <c r="I2784" s="10"/>
      <c r="J2784" s="12" t="str">
        <f aca="false">IF(D2784="","",IFERROR(INDEX(Categories!$B$2:$B$38,MATCH(D2784,Categories!$A$2:$A$38,0)),"?"))</f>
        <v/>
      </c>
      <c r="K2784" s="12" t="str">
        <f aca="false">IF(AND(A2784="",D2784="",E2784="",F2784=""),"",IF(A2784="","Add a date",IF(D2784="","Pick a category",IF(J2784="?","Category not on Categories tab",IF(AND(E2784&lt;&gt;"",F2784&lt;&gt;""),"Use In OR Out, not both",IF(AND(E2784="",F2784=""),"Add an amount",""))))))</f>
        <v/>
      </c>
    </row>
    <row r="2785" customFormat="false" ht="15" hidden="false" customHeight="false" outlineLevel="0" collapsed="false">
      <c r="A2785" s="9"/>
      <c r="B2785" s="10"/>
      <c r="C2785" s="10"/>
      <c r="D2785" s="10"/>
      <c r="E2785" s="11"/>
      <c r="F2785" s="11"/>
      <c r="G2785" s="10"/>
      <c r="H2785" s="10"/>
      <c r="I2785" s="10"/>
      <c r="J2785" s="12" t="str">
        <f aca="false">IF(D2785="","",IFERROR(INDEX(Categories!$B$2:$B$38,MATCH(D2785,Categories!$A$2:$A$38,0)),"?"))</f>
        <v/>
      </c>
      <c r="K2785" s="12" t="str">
        <f aca="false">IF(AND(A2785="",D2785="",E2785="",F2785=""),"",IF(A2785="","Add a date",IF(D2785="","Pick a category",IF(J2785="?","Category not on Categories tab",IF(AND(E2785&lt;&gt;"",F2785&lt;&gt;""),"Use In OR Out, not both",IF(AND(E2785="",F2785=""),"Add an amount",""))))))</f>
        <v/>
      </c>
    </row>
    <row r="2786" customFormat="false" ht="15" hidden="false" customHeight="false" outlineLevel="0" collapsed="false">
      <c r="A2786" s="9"/>
      <c r="B2786" s="10"/>
      <c r="C2786" s="10"/>
      <c r="D2786" s="10"/>
      <c r="E2786" s="11"/>
      <c r="F2786" s="11"/>
      <c r="G2786" s="10"/>
      <c r="H2786" s="10"/>
      <c r="I2786" s="10"/>
      <c r="J2786" s="12" t="str">
        <f aca="false">IF(D2786="","",IFERROR(INDEX(Categories!$B$2:$B$38,MATCH(D2786,Categories!$A$2:$A$38,0)),"?"))</f>
        <v/>
      </c>
      <c r="K2786" s="12" t="str">
        <f aca="false">IF(AND(A2786="",D2786="",E2786="",F2786=""),"",IF(A2786="","Add a date",IF(D2786="","Pick a category",IF(J2786="?","Category not on Categories tab",IF(AND(E2786&lt;&gt;"",F2786&lt;&gt;""),"Use In OR Out, not both",IF(AND(E2786="",F2786=""),"Add an amount",""))))))</f>
        <v/>
      </c>
    </row>
    <row r="2787" customFormat="false" ht="15" hidden="false" customHeight="false" outlineLevel="0" collapsed="false">
      <c r="A2787" s="9"/>
      <c r="B2787" s="10"/>
      <c r="C2787" s="10"/>
      <c r="D2787" s="10"/>
      <c r="E2787" s="11"/>
      <c r="F2787" s="11"/>
      <c r="G2787" s="10"/>
      <c r="H2787" s="10"/>
      <c r="I2787" s="10"/>
      <c r="J2787" s="12" t="str">
        <f aca="false">IF(D2787="","",IFERROR(INDEX(Categories!$B$2:$B$38,MATCH(D2787,Categories!$A$2:$A$38,0)),"?"))</f>
        <v/>
      </c>
      <c r="K2787" s="12" t="str">
        <f aca="false">IF(AND(A2787="",D2787="",E2787="",F2787=""),"",IF(A2787="","Add a date",IF(D2787="","Pick a category",IF(J2787="?","Category not on Categories tab",IF(AND(E2787&lt;&gt;"",F2787&lt;&gt;""),"Use In OR Out, not both",IF(AND(E2787="",F2787=""),"Add an amount",""))))))</f>
        <v/>
      </c>
    </row>
    <row r="2788" customFormat="false" ht="15" hidden="false" customHeight="false" outlineLevel="0" collapsed="false">
      <c r="A2788" s="9"/>
      <c r="B2788" s="10"/>
      <c r="C2788" s="10"/>
      <c r="D2788" s="10"/>
      <c r="E2788" s="11"/>
      <c r="F2788" s="11"/>
      <c r="G2788" s="10"/>
      <c r="H2788" s="10"/>
      <c r="I2788" s="10"/>
      <c r="J2788" s="12" t="str">
        <f aca="false">IF(D2788="","",IFERROR(INDEX(Categories!$B$2:$B$38,MATCH(D2788,Categories!$A$2:$A$38,0)),"?"))</f>
        <v/>
      </c>
      <c r="K2788" s="12" t="str">
        <f aca="false">IF(AND(A2788="",D2788="",E2788="",F2788=""),"",IF(A2788="","Add a date",IF(D2788="","Pick a category",IF(J2788="?","Category not on Categories tab",IF(AND(E2788&lt;&gt;"",F2788&lt;&gt;""),"Use In OR Out, not both",IF(AND(E2788="",F2788=""),"Add an amount",""))))))</f>
        <v/>
      </c>
    </row>
    <row r="2789" customFormat="false" ht="15" hidden="false" customHeight="false" outlineLevel="0" collapsed="false">
      <c r="A2789" s="9"/>
      <c r="B2789" s="10"/>
      <c r="C2789" s="10"/>
      <c r="D2789" s="10"/>
      <c r="E2789" s="11"/>
      <c r="F2789" s="11"/>
      <c r="G2789" s="10"/>
      <c r="H2789" s="10"/>
      <c r="I2789" s="10"/>
      <c r="J2789" s="12" t="str">
        <f aca="false">IF(D2789="","",IFERROR(INDEX(Categories!$B$2:$B$38,MATCH(D2789,Categories!$A$2:$A$38,0)),"?"))</f>
        <v/>
      </c>
      <c r="K2789" s="12" t="str">
        <f aca="false">IF(AND(A2789="",D2789="",E2789="",F2789=""),"",IF(A2789="","Add a date",IF(D2789="","Pick a category",IF(J2789="?","Category not on Categories tab",IF(AND(E2789&lt;&gt;"",F2789&lt;&gt;""),"Use In OR Out, not both",IF(AND(E2789="",F2789=""),"Add an amount",""))))))</f>
        <v/>
      </c>
    </row>
    <row r="2790" customFormat="false" ht="15" hidden="false" customHeight="false" outlineLevel="0" collapsed="false">
      <c r="A2790" s="9"/>
      <c r="B2790" s="10"/>
      <c r="C2790" s="10"/>
      <c r="D2790" s="10"/>
      <c r="E2790" s="11"/>
      <c r="F2790" s="11"/>
      <c r="G2790" s="10"/>
      <c r="H2790" s="10"/>
      <c r="I2790" s="10"/>
      <c r="J2790" s="12" t="str">
        <f aca="false">IF(D2790="","",IFERROR(INDEX(Categories!$B$2:$B$38,MATCH(D2790,Categories!$A$2:$A$38,0)),"?"))</f>
        <v/>
      </c>
      <c r="K2790" s="12" t="str">
        <f aca="false">IF(AND(A2790="",D2790="",E2790="",F2790=""),"",IF(A2790="","Add a date",IF(D2790="","Pick a category",IF(J2790="?","Category not on Categories tab",IF(AND(E2790&lt;&gt;"",F2790&lt;&gt;""),"Use In OR Out, not both",IF(AND(E2790="",F2790=""),"Add an amount",""))))))</f>
        <v/>
      </c>
    </row>
    <row r="2791" customFormat="false" ht="15" hidden="false" customHeight="false" outlineLevel="0" collapsed="false">
      <c r="A2791" s="9"/>
      <c r="B2791" s="10"/>
      <c r="C2791" s="10"/>
      <c r="D2791" s="10"/>
      <c r="E2791" s="11"/>
      <c r="F2791" s="11"/>
      <c r="G2791" s="10"/>
      <c r="H2791" s="10"/>
      <c r="I2791" s="10"/>
      <c r="J2791" s="12" t="str">
        <f aca="false">IF(D2791="","",IFERROR(INDEX(Categories!$B$2:$B$38,MATCH(D2791,Categories!$A$2:$A$38,0)),"?"))</f>
        <v/>
      </c>
      <c r="K2791" s="12" t="str">
        <f aca="false">IF(AND(A2791="",D2791="",E2791="",F2791=""),"",IF(A2791="","Add a date",IF(D2791="","Pick a category",IF(J2791="?","Category not on Categories tab",IF(AND(E2791&lt;&gt;"",F2791&lt;&gt;""),"Use In OR Out, not both",IF(AND(E2791="",F2791=""),"Add an amount",""))))))</f>
        <v/>
      </c>
    </row>
    <row r="2792" customFormat="false" ht="15" hidden="false" customHeight="false" outlineLevel="0" collapsed="false">
      <c r="A2792" s="9"/>
      <c r="B2792" s="10"/>
      <c r="C2792" s="10"/>
      <c r="D2792" s="10"/>
      <c r="E2792" s="11"/>
      <c r="F2792" s="11"/>
      <c r="G2792" s="10"/>
      <c r="H2792" s="10"/>
      <c r="I2792" s="10"/>
      <c r="J2792" s="12" t="str">
        <f aca="false">IF(D2792="","",IFERROR(INDEX(Categories!$B$2:$B$38,MATCH(D2792,Categories!$A$2:$A$38,0)),"?"))</f>
        <v/>
      </c>
      <c r="K2792" s="12" t="str">
        <f aca="false">IF(AND(A2792="",D2792="",E2792="",F2792=""),"",IF(A2792="","Add a date",IF(D2792="","Pick a category",IF(J2792="?","Category not on Categories tab",IF(AND(E2792&lt;&gt;"",F2792&lt;&gt;""),"Use In OR Out, not both",IF(AND(E2792="",F2792=""),"Add an amount",""))))))</f>
        <v/>
      </c>
    </row>
    <row r="2793" customFormat="false" ht="15" hidden="false" customHeight="false" outlineLevel="0" collapsed="false">
      <c r="A2793" s="9"/>
      <c r="B2793" s="10"/>
      <c r="C2793" s="10"/>
      <c r="D2793" s="10"/>
      <c r="E2793" s="11"/>
      <c r="F2793" s="11"/>
      <c r="G2793" s="10"/>
      <c r="H2793" s="10"/>
      <c r="I2793" s="10"/>
      <c r="J2793" s="12" t="str">
        <f aca="false">IF(D2793="","",IFERROR(INDEX(Categories!$B$2:$B$38,MATCH(D2793,Categories!$A$2:$A$38,0)),"?"))</f>
        <v/>
      </c>
      <c r="K2793" s="12" t="str">
        <f aca="false">IF(AND(A2793="",D2793="",E2793="",F2793=""),"",IF(A2793="","Add a date",IF(D2793="","Pick a category",IF(J2793="?","Category not on Categories tab",IF(AND(E2793&lt;&gt;"",F2793&lt;&gt;""),"Use In OR Out, not both",IF(AND(E2793="",F2793=""),"Add an amount",""))))))</f>
        <v/>
      </c>
    </row>
    <row r="2794" customFormat="false" ht="15" hidden="false" customHeight="false" outlineLevel="0" collapsed="false">
      <c r="A2794" s="9"/>
      <c r="B2794" s="10"/>
      <c r="C2794" s="10"/>
      <c r="D2794" s="10"/>
      <c r="E2794" s="11"/>
      <c r="F2794" s="11"/>
      <c r="G2794" s="10"/>
      <c r="H2794" s="10"/>
      <c r="I2794" s="10"/>
      <c r="J2794" s="12" t="str">
        <f aca="false">IF(D2794="","",IFERROR(INDEX(Categories!$B$2:$B$38,MATCH(D2794,Categories!$A$2:$A$38,0)),"?"))</f>
        <v/>
      </c>
      <c r="K2794" s="12" t="str">
        <f aca="false">IF(AND(A2794="",D2794="",E2794="",F2794=""),"",IF(A2794="","Add a date",IF(D2794="","Pick a category",IF(J2794="?","Category not on Categories tab",IF(AND(E2794&lt;&gt;"",F2794&lt;&gt;""),"Use In OR Out, not both",IF(AND(E2794="",F2794=""),"Add an amount",""))))))</f>
        <v/>
      </c>
    </row>
    <row r="2795" customFormat="false" ht="15" hidden="false" customHeight="false" outlineLevel="0" collapsed="false">
      <c r="A2795" s="9"/>
      <c r="B2795" s="10"/>
      <c r="C2795" s="10"/>
      <c r="D2795" s="10"/>
      <c r="E2795" s="11"/>
      <c r="F2795" s="11"/>
      <c r="G2795" s="10"/>
      <c r="H2795" s="10"/>
      <c r="I2795" s="10"/>
      <c r="J2795" s="12" t="str">
        <f aca="false">IF(D2795="","",IFERROR(INDEX(Categories!$B$2:$B$38,MATCH(D2795,Categories!$A$2:$A$38,0)),"?"))</f>
        <v/>
      </c>
      <c r="K2795" s="12" t="str">
        <f aca="false">IF(AND(A2795="",D2795="",E2795="",F2795=""),"",IF(A2795="","Add a date",IF(D2795="","Pick a category",IF(J2795="?","Category not on Categories tab",IF(AND(E2795&lt;&gt;"",F2795&lt;&gt;""),"Use In OR Out, not both",IF(AND(E2795="",F2795=""),"Add an amount",""))))))</f>
        <v/>
      </c>
    </row>
    <row r="2796" customFormat="false" ht="15" hidden="false" customHeight="false" outlineLevel="0" collapsed="false">
      <c r="A2796" s="9"/>
      <c r="B2796" s="10"/>
      <c r="C2796" s="10"/>
      <c r="D2796" s="10"/>
      <c r="E2796" s="11"/>
      <c r="F2796" s="11"/>
      <c r="G2796" s="10"/>
      <c r="H2796" s="10"/>
      <c r="I2796" s="10"/>
      <c r="J2796" s="12" t="str">
        <f aca="false">IF(D2796="","",IFERROR(INDEX(Categories!$B$2:$B$38,MATCH(D2796,Categories!$A$2:$A$38,0)),"?"))</f>
        <v/>
      </c>
      <c r="K2796" s="12" t="str">
        <f aca="false">IF(AND(A2796="",D2796="",E2796="",F2796=""),"",IF(A2796="","Add a date",IF(D2796="","Pick a category",IF(J2796="?","Category not on Categories tab",IF(AND(E2796&lt;&gt;"",F2796&lt;&gt;""),"Use In OR Out, not both",IF(AND(E2796="",F2796=""),"Add an amount",""))))))</f>
        <v/>
      </c>
    </row>
    <row r="2797" customFormat="false" ht="15" hidden="false" customHeight="false" outlineLevel="0" collapsed="false">
      <c r="A2797" s="9"/>
      <c r="B2797" s="10"/>
      <c r="C2797" s="10"/>
      <c r="D2797" s="10"/>
      <c r="E2797" s="11"/>
      <c r="F2797" s="11"/>
      <c r="G2797" s="10"/>
      <c r="H2797" s="10"/>
      <c r="I2797" s="10"/>
      <c r="J2797" s="12" t="str">
        <f aca="false">IF(D2797="","",IFERROR(INDEX(Categories!$B$2:$B$38,MATCH(D2797,Categories!$A$2:$A$38,0)),"?"))</f>
        <v/>
      </c>
      <c r="K2797" s="12" t="str">
        <f aca="false">IF(AND(A2797="",D2797="",E2797="",F2797=""),"",IF(A2797="","Add a date",IF(D2797="","Pick a category",IF(J2797="?","Category not on Categories tab",IF(AND(E2797&lt;&gt;"",F2797&lt;&gt;""),"Use In OR Out, not both",IF(AND(E2797="",F2797=""),"Add an amount",""))))))</f>
        <v/>
      </c>
    </row>
    <row r="2798" customFormat="false" ht="15" hidden="false" customHeight="false" outlineLevel="0" collapsed="false">
      <c r="A2798" s="9"/>
      <c r="B2798" s="10"/>
      <c r="C2798" s="10"/>
      <c r="D2798" s="10"/>
      <c r="E2798" s="11"/>
      <c r="F2798" s="11"/>
      <c r="G2798" s="10"/>
      <c r="H2798" s="10"/>
      <c r="I2798" s="10"/>
      <c r="J2798" s="12" t="str">
        <f aca="false">IF(D2798="","",IFERROR(INDEX(Categories!$B$2:$B$38,MATCH(D2798,Categories!$A$2:$A$38,0)),"?"))</f>
        <v/>
      </c>
      <c r="K2798" s="12" t="str">
        <f aca="false">IF(AND(A2798="",D2798="",E2798="",F2798=""),"",IF(A2798="","Add a date",IF(D2798="","Pick a category",IF(J2798="?","Category not on Categories tab",IF(AND(E2798&lt;&gt;"",F2798&lt;&gt;""),"Use In OR Out, not both",IF(AND(E2798="",F2798=""),"Add an amount",""))))))</f>
        <v/>
      </c>
    </row>
    <row r="2799" customFormat="false" ht="15" hidden="false" customHeight="false" outlineLevel="0" collapsed="false">
      <c r="A2799" s="9"/>
      <c r="B2799" s="10"/>
      <c r="C2799" s="10"/>
      <c r="D2799" s="10"/>
      <c r="E2799" s="11"/>
      <c r="F2799" s="11"/>
      <c r="G2799" s="10"/>
      <c r="H2799" s="10"/>
      <c r="I2799" s="10"/>
      <c r="J2799" s="12" t="str">
        <f aca="false">IF(D2799="","",IFERROR(INDEX(Categories!$B$2:$B$38,MATCH(D2799,Categories!$A$2:$A$38,0)),"?"))</f>
        <v/>
      </c>
      <c r="K2799" s="12" t="str">
        <f aca="false">IF(AND(A2799="",D2799="",E2799="",F2799=""),"",IF(A2799="","Add a date",IF(D2799="","Pick a category",IF(J2799="?","Category not on Categories tab",IF(AND(E2799&lt;&gt;"",F2799&lt;&gt;""),"Use In OR Out, not both",IF(AND(E2799="",F2799=""),"Add an amount",""))))))</f>
        <v/>
      </c>
    </row>
    <row r="2800" customFormat="false" ht="15" hidden="false" customHeight="false" outlineLevel="0" collapsed="false">
      <c r="A2800" s="9"/>
      <c r="B2800" s="10"/>
      <c r="C2800" s="10"/>
      <c r="D2800" s="10"/>
      <c r="E2800" s="11"/>
      <c r="F2800" s="11"/>
      <c r="G2800" s="10"/>
      <c r="H2800" s="10"/>
      <c r="I2800" s="10"/>
      <c r="J2800" s="12" t="str">
        <f aca="false">IF(D2800="","",IFERROR(INDEX(Categories!$B$2:$B$38,MATCH(D2800,Categories!$A$2:$A$38,0)),"?"))</f>
        <v/>
      </c>
      <c r="K2800" s="12" t="str">
        <f aca="false">IF(AND(A2800="",D2800="",E2800="",F2800=""),"",IF(A2800="","Add a date",IF(D2800="","Pick a category",IF(J2800="?","Category not on Categories tab",IF(AND(E2800&lt;&gt;"",F2800&lt;&gt;""),"Use In OR Out, not both",IF(AND(E2800="",F2800=""),"Add an amount",""))))))</f>
        <v/>
      </c>
    </row>
    <row r="2801" customFormat="false" ht="15" hidden="false" customHeight="false" outlineLevel="0" collapsed="false">
      <c r="A2801" s="9"/>
      <c r="B2801" s="10"/>
      <c r="C2801" s="10"/>
      <c r="D2801" s="10"/>
      <c r="E2801" s="11"/>
      <c r="F2801" s="11"/>
      <c r="G2801" s="10"/>
      <c r="H2801" s="10"/>
      <c r="I2801" s="10"/>
      <c r="J2801" s="12" t="str">
        <f aca="false">IF(D2801="","",IFERROR(INDEX(Categories!$B$2:$B$38,MATCH(D2801,Categories!$A$2:$A$38,0)),"?"))</f>
        <v/>
      </c>
      <c r="K2801" s="12" t="str">
        <f aca="false">IF(AND(A2801="",D2801="",E2801="",F2801=""),"",IF(A2801="","Add a date",IF(D2801="","Pick a category",IF(J2801="?","Category not on Categories tab",IF(AND(E2801&lt;&gt;"",F2801&lt;&gt;""),"Use In OR Out, not both",IF(AND(E2801="",F2801=""),"Add an amount",""))))))</f>
        <v/>
      </c>
    </row>
    <row r="2802" customFormat="false" ht="15" hidden="false" customHeight="false" outlineLevel="0" collapsed="false">
      <c r="A2802" s="9"/>
      <c r="B2802" s="10"/>
      <c r="C2802" s="10"/>
      <c r="D2802" s="10"/>
      <c r="E2802" s="11"/>
      <c r="F2802" s="11"/>
      <c r="G2802" s="10"/>
      <c r="H2802" s="10"/>
      <c r="I2802" s="10"/>
      <c r="J2802" s="12" t="str">
        <f aca="false">IF(D2802="","",IFERROR(INDEX(Categories!$B$2:$B$38,MATCH(D2802,Categories!$A$2:$A$38,0)),"?"))</f>
        <v/>
      </c>
      <c r="K2802" s="12" t="str">
        <f aca="false">IF(AND(A2802="",D2802="",E2802="",F2802=""),"",IF(A2802="","Add a date",IF(D2802="","Pick a category",IF(J2802="?","Category not on Categories tab",IF(AND(E2802&lt;&gt;"",F2802&lt;&gt;""),"Use In OR Out, not both",IF(AND(E2802="",F2802=""),"Add an amount",""))))))</f>
        <v/>
      </c>
    </row>
    <row r="2803" customFormat="false" ht="15" hidden="false" customHeight="false" outlineLevel="0" collapsed="false">
      <c r="A2803" s="9"/>
      <c r="B2803" s="10"/>
      <c r="C2803" s="10"/>
      <c r="D2803" s="10"/>
      <c r="E2803" s="11"/>
      <c r="F2803" s="11"/>
      <c r="G2803" s="10"/>
      <c r="H2803" s="10"/>
      <c r="I2803" s="10"/>
      <c r="J2803" s="12" t="str">
        <f aca="false">IF(D2803="","",IFERROR(INDEX(Categories!$B$2:$B$38,MATCH(D2803,Categories!$A$2:$A$38,0)),"?"))</f>
        <v/>
      </c>
      <c r="K2803" s="12" t="str">
        <f aca="false">IF(AND(A2803="",D2803="",E2803="",F2803=""),"",IF(A2803="","Add a date",IF(D2803="","Pick a category",IF(J2803="?","Category not on Categories tab",IF(AND(E2803&lt;&gt;"",F2803&lt;&gt;""),"Use In OR Out, not both",IF(AND(E2803="",F2803=""),"Add an amount",""))))))</f>
        <v/>
      </c>
    </row>
    <row r="2804" customFormat="false" ht="15" hidden="false" customHeight="false" outlineLevel="0" collapsed="false">
      <c r="A2804" s="9"/>
      <c r="B2804" s="10"/>
      <c r="C2804" s="10"/>
      <c r="D2804" s="10"/>
      <c r="E2804" s="11"/>
      <c r="F2804" s="11"/>
      <c r="G2804" s="10"/>
      <c r="H2804" s="10"/>
      <c r="I2804" s="10"/>
      <c r="J2804" s="12" t="str">
        <f aca="false">IF(D2804="","",IFERROR(INDEX(Categories!$B$2:$B$38,MATCH(D2804,Categories!$A$2:$A$38,0)),"?"))</f>
        <v/>
      </c>
      <c r="K2804" s="12" t="str">
        <f aca="false">IF(AND(A2804="",D2804="",E2804="",F2804=""),"",IF(A2804="","Add a date",IF(D2804="","Pick a category",IF(J2804="?","Category not on Categories tab",IF(AND(E2804&lt;&gt;"",F2804&lt;&gt;""),"Use In OR Out, not both",IF(AND(E2804="",F2804=""),"Add an amount",""))))))</f>
        <v/>
      </c>
    </row>
    <row r="2805" customFormat="false" ht="15" hidden="false" customHeight="false" outlineLevel="0" collapsed="false">
      <c r="A2805" s="9"/>
      <c r="B2805" s="10"/>
      <c r="C2805" s="10"/>
      <c r="D2805" s="10"/>
      <c r="E2805" s="11"/>
      <c r="F2805" s="11"/>
      <c r="G2805" s="10"/>
      <c r="H2805" s="10"/>
      <c r="I2805" s="10"/>
      <c r="J2805" s="12" t="str">
        <f aca="false">IF(D2805="","",IFERROR(INDEX(Categories!$B$2:$B$38,MATCH(D2805,Categories!$A$2:$A$38,0)),"?"))</f>
        <v/>
      </c>
      <c r="K2805" s="12" t="str">
        <f aca="false">IF(AND(A2805="",D2805="",E2805="",F2805=""),"",IF(A2805="","Add a date",IF(D2805="","Pick a category",IF(J2805="?","Category not on Categories tab",IF(AND(E2805&lt;&gt;"",F2805&lt;&gt;""),"Use In OR Out, not both",IF(AND(E2805="",F2805=""),"Add an amount",""))))))</f>
        <v/>
      </c>
    </row>
    <row r="2806" customFormat="false" ht="15" hidden="false" customHeight="false" outlineLevel="0" collapsed="false">
      <c r="A2806" s="9"/>
      <c r="B2806" s="10"/>
      <c r="C2806" s="10"/>
      <c r="D2806" s="10"/>
      <c r="E2806" s="11"/>
      <c r="F2806" s="11"/>
      <c r="G2806" s="10"/>
      <c r="H2806" s="10"/>
      <c r="I2806" s="10"/>
      <c r="J2806" s="12" t="str">
        <f aca="false">IF(D2806="","",IFERROR(INDEX(Categories!$B$2:$B$38,MATCH(D2806,Categories!$A$2:$A$38,0)),"?"))</f>
        <v/>
      </c>
      <c r="K2806" s="12" t="str">
        <f aca="false">IF(AND(A2806="",D2806="",E2806="",F2806=""),"",IF(A2806="","Add a date",IF(D2806="","Pick a category",IF(J2806="?","Category not on Categories tab",IF(AND(E2806&lt;&gt;"",F2806&lt;&gt;""),"Use In OR Out, not both",IF(AND(E2806="",F2806=""),"Add an amount",""))))))</f>
        <v/>
      </c>
    </row>
    <row r="2807" customFormat="false" ht="15" hidden="false" customHeight="false" outlineLevel="0" collapsed="false">
      <c r="A2807" s="9"/>
      <c r="B2807" s="10"/>
      <c r="C2807" s="10"/>
      <c r="D2807" s="10"/>
      <c r="E2807" s="11"/>
      <c r="F2807" s="11"/>
      <c r="G2807" s="10"/>
      <c r="H2807" s="10"/>
      <c r="I2807" s="10"/>
      <c r="J2807" s="12" t="str">
        <f aca="false">IF(D2807="","",IFERROR(INDEX(Categories!$B$2:$B$38,MATCH(D2807,Categories!$A$2:$A$38,0)),"?"))</f>
        <v/>
      </c>
      <c r="K2807" s="12" t="str">
        <f aca="false">IF(AND(A2807="",D2807="",E2807="",F2807=""),"",IF(A2807="","Add a date",IF(D2807="","Pick a category",IF(J2807="?","Category not on Categories tab",IF(AND(E2807&lt;&gt;"",F2807&lt;&gt;""),"Use In OR Out, not both",IF(AND(E2807="",F2807=""),"Add an amount",""))))))</f>
        <v/>
      </c>
    </row>
    <row r="2808" customFormat="false" ht="15" hidden="false" customHeight="false" outlineLevel="0" collapsed="false">
      <c r="A2808" s="9"/>
      <c r="B2808" s="10"/>
      <c r="C2808" s="10"/>
      <c r="D2808" s="10"/>
      <c r="E2808" s="11"/>
      <c r="F2808" s="11"/>
      <c r="G2808" s="10"/>
      <c r="H2808" s="10"/>
      <c r="I2808" s="10"/>
      <c r="J2808" s="12" t="str">
        <f aca="false">IF(D2808="","",IFERROR(INDEX(Categories!$B$2:$B$38,MATCH(D2808,Categories!$A$2:$A$38,0)),"?"))</f>
        <v/>
      </c>
      <c r="K2808" s="12" t="str">
        <f aca="false">IF(AND(A2808="",D2808="",E2808="",F2808=""),"",IF(A2808="","Add a date",IF(D2808="","Pick a category",IF(J2808="?","Category not on Categories tab",IF(AND(E2808&lt;&gt;"",F2808&lt;&gt;""),"Use In OR Out, not both",IF(AND(E2808="",F2808=""),"Add an amount",""))))))</f>
        <v/>
      </c>
    </row>
    <row r="2809" customFormat="false" ht="15" hidden="false" customHeight="false" outlineLevel="0" collapsed="false">
      <c r="A2809" s="9"/>
      <c r="B2809" s="10"/>
      <c r="C2809" s="10"/>
      <c r="D2809" s="10"/>
      <c r="E2809" s="11"/>
      <c r="F2809" s="11"/>
      <c r="G2809" s="10"/>
      <c r="H2809" s="10"/>
      <c r="I2809" s="10"/>
      <c r="J2809" s="12" t="str">
        <f aca="false">IF(D2809="","",IFERROR(INDEX(Categories!$B$2:$B$38,MATCH(D2809,Categories!$A$2:$A$38,0)),"?"))</f>
        <v/>
      </c>
      <c r="K2809" s="12" t="str">
        <f aca="false">IF(AND(A2809="",D2809="",E2809="",F2809=""),"",IF(A2809="","Add a date",IF(D2809="","Pick a category",IF(J2809="?","Category not on Categories tab",IF(AND(E2809&lt;&gt;"",F2809&lt;&gt;""),"Use In OR Out, not both",IF(AND(E2809="",F2809=""),"Add an amount",""))))))</f>
        <v/>
      </c>
    </row>
    <row r="2810" customFormat="false" ht="15" hidden="false" customHeight="false" outlineLevel="0" collapsed="false">
      <c r="A2810" s="9"/>
      <c r="B2810" s="10"/>
      <c r="C2810" s="10"/>
      <c r="D2810" s="10"/>
      <c r="E2810" s="11"/>
      <c r="F2810" s="11"/>
      <c r="G2810" s="10"/>
      <c r="H2810" s="10"/>
      <c r="I2810" s="10"/>
      <c r="J2810" s="12" t="str">
        <f aca="false">IF(D2810="","",IFERROR(INDEX(Categories!$B$2:$B$38,MATCH(D2810,Categories!$A$2:$A$38,0)),"?"))</f>
        <v/>
      </c>
      <c r="K2810" s="12" t="str">
        <f aca="false">IF(AND(A2810="",D2810="",E2810="",F2810=""),"",IF(A2810="","Add a date",IF(D2810="","Pick a category",IF(J2810="?","Category not on Categories tab",IF(AND(E2810&lt;&gt;"",F2810&lt;&gt;""),"Use In OR Out, not both",IF(AND(E2810="",F2810=""),"Add an amount",""))))))</f>
        <v/>
      </c>
    </row>
    <row r="2811" customFormat="false" ht="15" hidden="false" customHeight="false" outlineLevel="0" collapsed="false">
      <c r="A2811" s="9"/>
      <c r="B2811" s="10"/>
      <c r="C2811" s="10"/>
      <c r="D2811" s="10"/>
      <c r="E2811" s="11"/>
      <c r="F2811" s="11"/>
      <c r="G2811" s="10"/>
      <c r="H2811" s="10"/>
      <c r="I2811" s="10"/>
      <c r="J2811" s="12" t="str">
        <f aca="false">IF(D2811="","",IFERROR(INDEX(Categories!$B$2:$B$38,MATCH(D2811,Categories!$A$2:$A$38,0)),"?"))</f>
        <v/>
      </c>
      <c r="K2811" s="12" t="str">
        <f aca="false">IF(AND(A2811="",D2811="",E2811="",F2811=""),"",IF(A2811="","Add a date",IF(D2811="","Pick a category",IF(J2811="?","Category not on Categories tab",IF(AND(E2811&lt;&gt;"",F2811&lt;&gt;""),"Use In OR Out, not both",IF(AND(E2811="",F2811=""),"Add an amount",""))))))</f>
        <v/>
      </c>
    </row>
    <row r="2812" customFormat="false" ht="15" hidden="false" customHeight="false" outlineLevel="0" collapsed="false">
      <c r="A2812" s="9"/>
      <c r="B2812" s="10"/>
      <c r="C2812" s="10"/>
      <c r="D2812" s="10"/>
      <c r="E2812" s="11"/>
      <c r="F2812" s="11"/>
      <c r="G2812" s="10"/>
      <c r="H2812" s="10"/>
      <c r="I2812" s="10"/>
      <c r="J2812" s="12" t="str">
        <f aca="false">IF(D2812="","",IFERROR(INDEX(Categories!$B$2:$B$38,MATCH(D2812,Categories!$A$2:$A$38,0)),"?"))</f>
        <v/>
      </c>
      <c r="K2812" s="12" t="str">
        <f aca="false">IF(AND(A2812="",D2812="",E2812="",F2812=""),"",IF(A2812="","Add a date",IF(D2812="","Pick a category",IF(J2812="?","Category not on Categories tab",IF(AND(E2812&lt;&gt;"",F2812&lt;&gt;""),"Use In OR Out, not both",IF(AND(E2812="",F2812=""),"Add an amount",""))))))</f>
        <v/>
      </c>
    </row>
    <row r="2813" customFormat="false" ht="15" hidden="false" customHeight="false" outlineLevel="0" collapsed="false">
      <c r="A2813" s="9"/>
      <c r="B2813" s="10"/>
      <c r="C2813" s="10"/>
      <c r="D2813" s="10"/>
      <c r="E2813" s="11"/>
      <c r="F2813" s="11"/>
      <c r="G2813" s="10"/>
      <c r="H2813" s="10"/>
      <c r="I2813" s="10"/>
      <c r="J2813" s="12" t="str">
        <f aca="false">IF(D2813="","",IFERROR(INDEX(Categories!$B$2:$B$38,MATCH(D2813,Categories!$A$2:$A$38,0)),"?"))</f>
        <v/>
      </c>
      <c r="K2813" s="12" t="str">
        <f aca="false">IF(AND(A2813="",D2813="",E2813="",F2813=""),"",IF(A2813="","Add a date",IF(D2813="","Pick a category",IF(J2813="?","Category not on Categories tab",IF(AND(E2813&lt;&gt;"",F2813&lt;&gt;""),"Use In OR Out, not both",IF(AND(E2813="",F2813=""),"Add an amount",""))))))</f>
        <v/>
      </c>
    </row>
    <row r="2814" customFormat="false" ht="15" hidden="false" customHeight="false" outlineLevel="0" collapsed="false">
      <c r="A2814" s="9"/>
      <c r="B2814" s="10"/>
      <c r="C2814" s="10"/>
      <c r="D2814" s="10"/>
      <c r="E2814" s="11"/>
      <c r="F2814" s="11"/>
      <c r="G2814" s="10"/>
      <c r="H2814" s="10"/>
      <c r="I2814" s="10"/>
      <c r="J2814" s="12" t="str">
        <f aca="false">IF(D2814="","",IFERROR(INDEX(Categories!$B$2:$B$38,MATCH(D2814,Categories!$A$2:$A$38,0)),"?"))</f>
        <v/>
      </c>
      <c r="K2814" s="12" t="str">
        <f aca="false">IF(AND(A2814="",D2814="",E2814="",F2814=""),"",IF(A2814="","Add a date",IF(D2814="","Pick a category",IF(J2814="?","Category not on Categories tab",IF(AND(E2814&lt;&gt;"",F2814&lt;&gt;""),"Use In OR Out, not both",IF(AND(E2814="",F2814=""),"Add an amount",""))))))</f>
        <v/>
      </c>
    </row>
    <row r="2815" customFormat="false" ht="15" hidden="false" customHeight="false" outlineLevel="0" collapsed="false">
      <c r="A2815" s="9"/>
      <c r="B2815" s="10"/>
      <c r="C2815" s="10"/>
      <c r="D2815" s="10"/>
      <c r="E2815" s="11"/>
      <c r="F2815" s="11"/>
      <c r="G2815" s="10"/>
      <c r="H2815" s="10"/>
      <c r="I2815" s="10"/>
      <c r="J2815" s="12" t="str">
        <f aca="false">IF(D2815="","",IFERROR(INDEX(Categories!$B$2:$B$38,MATCH(D2815,Categories!$A$2:$A$38,0)),"?"))</f>
        <v/>
      </c>
      <c r="K2815" s="12" t="str">
        <f aca="false">IF(AND(A2815="",D2815="",E2815="",F2815=""),"",IF(A2815="","Add a date",IF(D2815="","Pick a category",IF(J2815="?","Category not on Categories tab",IF(AND(E2815&lt;&gt;"",F2815&lt;&gt;""),"Use In OR Out, not both",IF(AND(E2815="",F2815=""),"Add an amount",""))))))</f>
        <v/>
      </c>
    </row>
    <row r="2816" customFormat="false" ht="15" hidden="false" customHeight="false" outlineLevel="0" collapsed="false">
      <c r="A2816" s="9"/>
      <c r="B2816" s="10"/>
      <c r="C2816" s="10"/>
      <c r="D2816" s="10"/>
      <c r="E2816" s="11"/>
      <c r="F2816" s="11"/>
      <c r="G2816" s="10"/>
      <c r="H2816" s="10"/>
      <c r="I2816" s="10"/>
      <c r="J2816" s="12" t="str">
        <f aca="false">IF(D2816="","",IFERROR(INDEX(Categories!$B$2:$B$38,MATCH(D2816,Categories!$A$2:$A$38,0)),"?"))</f>
        <v/>
      </c>
      <c r="K2816" s="12" t="str">
        <f aca="false">IF(AND(A2816="",D2816="",E2816="",F2816=""),"",IF(A2816="","Add a date",IF(D2816="","Pick a category",IF(J2816="?","Category not on Categories tab",IF(AND(E2816&lt;&gt;"",F2816&lt;&gt;""),"Use In OR Out, not both",IF(AND(E2816="",F2816=""),"Add an amount",""))))))</f>
        <v/>
      </c>
    </row>
    <row r="2817" customFormat="false" ht="15" hidden="false" customHeight="false" outlineLevel="0" collapsed="false">
      <c r="A2817" s="9"/>
      <c r="B2817" s="10"/>
      <c r="C2817" s="10"/>
      <c r="D2817" s="10"/>
      <c r="E2817" s="11"/>
      <c r="F2817" s="11"/>
      <c r="G2817" s="10"/>
      <c r="H2817" s="10"/>
      <c r="I2817" s="10"/>
      <c r="J2817" s="12" t="str">
        <f aca="false">IF(D2817="","",IFERROR(INDEX(Categories!$B$2:$B$38,MATCH(D2817,Categories!$A$2:$A$38,0)),"?"))</f>
        <v/>
      </c>
      <c r="K2817" s="12" t="str">
        <f aca="false">IF(AND(A2817="",D2817="",E2817="",F2817=""),"",IF(A2817="","Add a date",IF(D2817="","Pick a category",IF(J2817="?","Category not on Categories tab",IF(AND(E2817&lt;&gt;"",F2817&lt;&gt;""),"Use In OR Out, not both",IF(AND(E2817="",F2817=""),"Add an amount",""))))))</f>
        <v/>
      </c>
    </row>
    <row r="2818" customFormat="false" ht="15" hidden="false" customHeight="false" outlineLevel="0" collapsed="false">
      <c r="A2818" s="9"/>
      <c r="B2818" s="10"/>
      <c r="C2818" s="10"/>
      <c r="D2818" s="10"/>
      <c r="E2818" s="11"/>
      <c r="F2818" s="11"/>
      <c r="G2818" s="10"/>
      <c r="H2818" s="10"/>
      <c r="I2818" s="10"/>
      <c r="J2818" s="12" t="str">
        <f aca="false">IF(D2818="","",IFERROR(INDEX(Categories!$B$2:$B$38,MATCH(D2818,Categories!$A$2:$A$38,0)),"?"))</f>
        <v/>
      </c>
      <c r="K2818" s="12" t="str">
        <f aca="false">IF(AND(A2818="",D2818="",E2818="",F2818=""),"",IF(A2818="","Add a date",IF(D2818="","Pick a category",IF(J2818="?","Category not on Categories tab",IF(AND(E2818&lt;&gt;"",F2818&lt;&gt;""),"Use In OR Out, not both",IF(AND(E2818="",F2818=""),"Add an amount",""))))))</f>
        <v/>
      </c>
    </row>
    <row r="2819" customFormat="false" ht="15" hidden="false" customHeight="false" outlineLevel="0" collapsed="false">
      <c r="A2819" s="9"/>
      <c r="B2819" s="10"/>
      <c r="C2819" s="10"/>
      <c r="D2819" s="10"/>
      <c r="E2819" s="11"/>
      <c r="F2819" s="11"/>
      <c r="G2819" s="10"/>
      <c r="H2819" s="10"/>
      <c r="I2819" s="10"/>
      <c r="J2819" s="12" t="str">
        <f aca="false">IF(D2819="","",IFERROR(INDEX(Categories!$B$2:$B$38,MATCH(D2819,Categories!$A$2:$A$38,0)),"?"))</f>
        <v/>
      </c>
      <c r="K2819" s="12" t="str">
        <f aca="false">IF(AND(A2819="",D2819="",E2819="",F2819=""),"",IF(A2819="","Add a date",IF(D2819="","Pick a category",IF(J2819="?","Category not on Categories tab",IF(AND(E2819&lt;&gt;"",F2819&lt;&gt;""),"Use In OR Out, not both",IF(AND(E2819="",F2819=""),"Add an amount",""))))))</f>
        <v/>
      </c>
    </row>
    <row r="2820" customFormat="false" ht="15" hidden="false" customHeight="false" outlineLevel="0" collapsed="false">
      <c r="A2820" s="9"/>
      <c r="B2820" s="10"/>
      <c r="C2820" s="10"/>
      <c r="D2820" s="10"/>
      <c r="E2820" s="11"/>
      <c r="F2820" s="11"/>
      <c r="G2820" s="10"/>
      <c r="H2820" s="10"/>
      <c r="I2820" s="10"/>
      <c r="J2820" s="12" t="str">
        <f aca="false">IF(D2820="","",IFERROR(INDEX(Categories!$B$2:$B$38,MATCH(D2820,Categories!$A$2:$A$38,0)),"?"))</f>
        <v/>
      </c>
      <c r="K2820" s="12" t="str">
        <f aca="false">IF(AND(A2820="",D2820="",E2820="",F2820=""),"",IF(A2820="","Add a date",IF(D2820="","Pick a category",IF(J2820="?","Category not on Categories tab",IF(AND(E2820&lt;&gt;"",F2820&lt;&gt;""),"Use In OR Out, not both",IF(AND(E2820="",F2820=""),"Add an amount",""))))))</f>
        <v/>
      </c>
    </row>
    <row r="2821" customFormat="false" ht="15" hidden="false" customHeight="false" outlineLevel="0" collapsed="false">
      <c r="A2821" s="9"/>
      <c r="B2821" s="10"/>
      <c r="C2821" s="10"/>
      <c r="D2821" s="10"/>
      <c r="E2821" s="11"/>
      <c r="F2821" s="11"/>
      <c r="G2821" s="10"/>
      <c r="H2821" s="10"/>
      <c r="I2821" s="10"/>
      <c r="J2821" s="12" t="str">
        <f aca="false">IF(D2821="","",IFERROR(INDEX(Categories!$B$2:$B$38,MATCH(D2821,Categories!$A$2:$A$38,0)),"?"))</f>
        <v/>
      </c>
      <c r="K2821" s="12" t="str">
        <f aca="false">IF(AND(A2821="",D2821="",E2821="",F2821=""),"",IF(A2821="","Add a date",IF(D2821="","Pick a category",IF(J2821="?","Category not on Categories tab",IF(AND(E2821&lt;&gt;"",F2821&lt;&gt;""),"Use In OR Out, not both",IF(AND(E2821="",F2821=""),"Add an amount",""))))))</f>
        <v/>
      </c>
    </row>
    <row r="2822" customFormat="false" ht="15" hidden="false" customHeight="false" outlineLevel="0" collapsed="false">
      <c r="A2822" s="9"/>
      <c r="B2822" s="10"/>
      <c r="C2822" s="10"/>
      <c r="D2822" s="10"/>
      <c r="E2822" s="11"/>
      <c r="F2822" s="11"/>
      <c r="G2822" s="10"/>
      <c r="H2822" s="10"/>
      <c r="I2822" s="10"/>
      <c r="J2822" s="12" t="str">
        <f aca="false">IF(D2822="","",IFERROR(INDEX(Categories!$B$2:$B$38,MATCH(D2822,Categories!$A$2:$A$38,0)),"?"))</f>
        <v/>
      </c>
      <c r="K2822" s="12" t="str">
        <f aca="false">IF(AND(A2822="",D2822="",E2822="",F2822=""),"",IF(A2822="","Add a date",IF(D2822="","Pick a category",IF(J2822="?","Category not on Categories tab",IF(AND(E2822&lt;&gt;"",F2822&lt;&gt;""),"Use In OR Out, not both",IF(AND(E2822="",F2822=""),"Add an amount",""))))))</f>
        <v/>
      </c>
    </row>
    <row r="2823" customFormat="false" ht="15" hidden="false" customHeight="false" outlineLevel="0" collapsed="false">
      <c r="A2823" s="9"/>
      <c r="B2823" s="10"/>
      <c r="C2823" s="10"/>
      <c r="D2823" s="10"/>
      <c r="E2823" s="11"/>
      <c r="F2823" s="11"/>
      <c r="G2823" s="10"/>
      <c r="H2823" s="10"/>
      <c r="I2823" s="10"/>
      <c r="J2823" s="12" t="str">
        <f aca="false">IF(D2823="","",IFERROR(INDEX(Categories!$B$2:$B$38,MATCH(D2823,Categories!$A$2:$A$38,0)),"?"))</f>
        <v/>
      </c>
      <c r="K2823" s="12" t="str">
        <f aca="false">IF(AND(A2823="",D2823="",E2823="",F2823=""),"",IF(A2823="","Add a date",IF(D2823="","Pick a category",IF(J2823="?","Category not on Categories tab",IF(AND(E2823&lt;&gt;"",F2823&lt;&gt;""),"Use In OR Out, not both",IF(AND(E2823="",F2823=""),"Add an amount",""))))))</f>
        <v/>
      </c>
    </row>
    <row r="2824" customFormat="false" ht="15" hidden="false" customHeight="false" outlineLevel="0" collapsed="false">
      <c r="A2824" s="9"/>
      <c r="B2824" s="10"/>
      <c r="C2824" s="10"/>
      <c r="D2824" s="10"/>
      <c r="E2824" s="11"/>
      <c r="F2824" s="11"/>
      <c r="G2824" s="10"/>
      <c r="H2824" s="10"/>
      <c r="I2824" s="10"/>
      <c r="J2824" s="12" t="str">
        <f aca="false">IF(D2824="","",IFERROR(INDEX(Categories!$B$2:$B$38,MATCH(D2824,Categories!$A$2:$A$38,0)),"?"))</f>
        <v/>
      </c>
      <c r="K2824" s="12" t="str">
        <f aca="false">IF(AND(A2824="",D2824="",E2824="",F2824=""),"",IF(A2824="","Add a date",IF(D2824="","Pick a category",IF(J2824="?","Category not on Categories tab",IF(AND(E2824&lt;&gt;"",F2824&lt;&gt;""),"Use In OR Out, not both",IF(AND(E2824="",F2824=""),"Add an amount",""))))))</f>
        <v/>
      </c>
    </row>
    <row r="2825" customFormat="false" ht="15" hidden="false" customHeight="false" outlineLevel="0" collapsed="false">
      <c r="A2825" s="9"/>
      <c r="B2825" s="10"/>
      <c r="C2825" s="10"/>
      <c r="D2825" s="10"/>
      <c r="E2825" s="11"/>
      <c r="F2825" s="11"/>
      <c r="G2825" s="10"/>
      <c r="H2825" s="10"/>
      <c r="I2825" s="10"/>
      <c r="J2825" s="12" t="str">
        <f aca="false">IF(D2825="","",IFERROR(INDEX(Categories!$B$2:$B$38,MATCH(D2825,Categories!$A$2:$A$38,0)),"?"))</f>
        <v/>
      </c>
      <c r="K2825" s="12" t="str">
        <f aca="false">IF(AND(A2825="",D2825="",E2825="",F2825=""),"",IF(A2825="","Add a date",IF(D2825="","Pick a category",IF(J2825="?","Category not on Categories tab",IF(AND(E2825&lt;&gt;"",F2825&lt;&gt;""),"Use In OR Out, not both",IF(AND(E2825="",F2825=""),"Add an amount",""))))))</f>
        <v/>
      </c>
    </row>
    <row r="2826" customFormat="false" ht="15" hidden="false" customHeight="false" outlineLevel="0" collapsed="false">
      <c r="A2826" s="9"/>
      <c r="B2826" s="10"/>
      <c r="C2826" s="10"/>
      <c r="D2826" s="10"/>
      <c r="E2826" s="11"/>
      <c r="F2826" s="11"/>
      <c r="G2826" s="10"/>
      <c r="H2826" s="10"/>
      <c r="I2826" s="10"/>
      <c r="J2826" s="12" t="str">
        <f aca="false">IF(D2826="","",IFERROR(INDEX(Categories!$B$2:$B$38,MATCH(D2826,Categories!$A$2:$A$38,0)),"?"))</f>
        <v/>
      </c>
      <c r="K2826" s="12" t="str">
        <f aca="false">IF(AND(A2826="",D2826="",E2826="",F2826=""),"",IF(A2826="","Add a date",IF(D2826="","Pick a category",IF(J2826="?","Category not on Categories tab",IF(AND(E2826&lt;&gt;"",F2826&lt;&gt;""),"Use In OR Out, not both",IF(AND(E2826="",F2826=""),"Add an amount",""))))))</f>
        <v/>
      </c>
    </row>
    <row r="2827" customFormat="false" ht="15" hidden="false" customHeight="false" outlineLevel="0" collapsed="false">
      <c r="A2827" s="9"/>
      <c r="B2827" s="10"/>
      <c r="C2827" s="10"/>
      <c r="D2827" s="10"/>
      <c r="E2827" s="11"/>
      <c r="F2827" s="11"/>
      <c r="G2827" s="10"/>
      <c r="H2827" s="10"/>
      <c r="I2827" s="10"/>
      <c r="J2827" s="12" t="str">
        <f aca="false">IF(D2827="","",IFERROR(INDEX(Categories!$B$2:$B$38,MATCH(D2827,Categories!$A$2:$A$38,0)),"?"))</f>
        <v/>
      </c>
      <c r="K2827" s="12" t="str">
        <f aca="false">IF(AND(A2827="",D2827="",E2827="",F2827=""),"",IF(A2827="","Add a date",IF(D2827="","Pick a category",IF(J2827="?","Category not on Categories tab",IF(AND(E2827&lt;&gt;"",F2827&lt;&gt;""),"Use In OR Out, not both",IF(AND(E2827="",F2827=""),"Add an amount",""))))))</f>
        <v/>
      </c>
    </row>
    <row r="2828" customFormat="false" ht="15" hidden="false" customHeight="false" outlineLevel="0" collapsed="false">
      <c r="A2828" s="9"/>
      <c r="B2828" s="10"/>
      <c r="C2828" s="10"/>
      <c r="D2828" s="10"/>
      <c r="E2828" s="11"/>
      <c r="F2828" s="11"/>
      <c r="G2828" s="10"/>
      <c r="H2828" s="10"/>
      <c r="I2828" s="10"/>
      <c r="J2828" s="12" t="str">
        <f aca="false">IF(D2828="","",IFERROR(INDEX(Categories!$B$2:$B$38,MATCH(D2828,Categories!$A$2:$A$38,0)),"?"))</f>
        <v/>
      </c>
      <c r="K2828" s="12" t="str">
        <f aca="false">IF(AND(A2828="",D2828="",E2828="",F2828=""),"",IF(A2828="","Add a date",IF(D2828="","Pick a category",IF(J2828="?","Category not on Categories tab",IF(AND(E2828&lt;&gt;"",F2828&lt;&gt;""),"Use In OR Out, not both",IF(AND(E2828="",F2828=""),"Add an amount",""))))))</f>
        <v/>
      </c>
    </row>
    <row r="2829" customFormat="false" ht="15" hidden="false" customHeight="false" outlineLevel="0" collapsed="false">
      <c r="A2829" s="9"/>
      <c r="B2829" s="10"/>
      <c r="C2829" s="10"/>
      <c r="D2829" s="10"/>
      <c r="E2829" s="11"/>
      <c r="F2829" s="11"/>
      <c r="G2829" s="10"/>
      <c r="H2829" s="10"/>
      <c r="I2829" s="10"/>
      <c r="J2829" s="12" t="str">
        <f aca="false">IF(D2829="","",IFERROR(INDEX(Categories!$B$2:$B$38,MATCH(D2829,Categories!$A$2:$A$38,0)),"?"))</f>
        <v/>
      </c>
      <c r="K2829" s="12" t="str">
        <f aca="false">IF(AND(A2829="",D2829="",E2829="",F2829=""),"",IF(A2829="","Add a date",IF(D2829="","Pick a category",IF(J2829="?","Category not on Categories tab",IF(AND(E2829&lt;&gt;"",F2829&lt;&gt;""),"Use In OR Out, not both",IF(AND(E2829="",F2829=""),"Add an amount",""))))))</f>
        <v/>
      </c>
    </row>
    <row r="2830" customFormat="false" ht="15" hidden="false" customHeight="false" outlineLevel="0" collapsed="false">
      <c r="A2830" s="9"/>
      <c r="B2830" s="10"/>
      <c r="C2830" s="10"/>
      <c r="D2830" s="10"/>
      <c r="E2830" s="11"/>
      <c r="F2830" s="11"/>
      <c r="G2830" s="10"/>
      <c r="H2830" s="10"/>
      <c r="I2830" s="10"/>
      <c r="J2830" s="12" t="str">
        <f aca="false">IF(D2830="","",IFERROR(INDEX(Categories!$B$2:$B$38,MATCH(D2830,Categories!$A$2:$A$38,0)),"?"))</f>
        <v/>
      </c>
      <c r="K2830" s="12" t="str">
        <f aca="false">IF(AND(A2830="",D2830="",E2830="",F2830=""),"",IF(A2830="","Add a date",IF(D2830="","Pick a category",IF(J2830="?","Category not on Categories tab",IF(AND(E2830&lt;&gt;"",F2830&lt;&gt;""),"Use In OR Out, not both",IF(AND(E2830="",F2830=""),"Add an amount",""))))))</f>
        <v/>
      </c>
    </row>
    <row r="2831" customFormat="false" ht="15" hidden="false" customHeight="false" outlineLevel="0" collapsed="false">
      <c r="A2831" s="9"/>
      <c r="B2831" s="10"/>
      <c r="C2831" s="10"/>
      <c r="D2831" s="10"/>
      <c r="E2831" s="11"/>
      <c r="F2831" s="11"/>
      <c r="G2831" s="10"/>
      <c r="H2831" s="10"/>
      <c r="I2831" s="10"/>
      <c r="J2831" s="12" t="str">
        <f aca="false">IF(D2831="","",IFERROR(INDEX(Categories!$B$2:$B$38,MATCH(D2831,Categories!$A$2:$A$38,0)),"?"))</f>
        <v/>
      </c>
      <c r="K2831" s="12" t="str">
        <f aca="false">IF(AND(A2831="",D2831="",E2831="",F2831=""),"",IF(A2831="","Add a date",IF(D2831="","Pick a category",IF(J2831="?","Category not on Categories tab",IF(AND(E2831&lt;&gt;"",F2831&lt;&gt;""),"Use In OR Out, not both",IF(AND(E2831="",F2831=""),"Add an amount",""))))))</f>
        <v/>
      </c>
    </row>
    <row r="2832" customFormat="false" ht="15" hidden="false" customHeight="false" outlineLevel="0" collapsed="false">
      <c r="A2832" s="9"/>
      <c r="B2832" s="10"/>
      <c r="C2832" s="10"/>
      <c r="D2832" s="10"/>
      <c r="E2832" s="11"/>
      <c r="F2832" s="11"/>
      <c r="G2832" s="10"/>
      <c r="H2832" s="10"/>
      <c r="I2832" s="10"/>
      <c r="J2832" s="12" t="str">
        <f aca="false">IF(D2832="","",IFERROR(INDEX(Categories!$B$2:$B$38,MATCH(D2832,Categories!$A$2:$A$38,0)),"?"))</f>
        <v/>
      </c>
      <c r="K2832" s="12" t="str">
        <f aca="false">IF(AND(A2832="",D2832="",E2832="",F2832=""),"",IF(A2832="","Add a date",IF(D2832="","Pick a category",IF(J2832="?","Category not on Categories tab",IF(AND(E2832&lt;&gt;"",F2832&lt;&gt;""),"Use In OR Out, not both",IF(AND(E2832="",F2832=""),"Add an amount",""))))))</f>
        <v/>
      </c>
    </row>
    <row r="2833" customFormat="false" ht="15" hidden="false" customHeight="false" outlineLevel="0" collapsed="false">
      <c r="A2833" s="9"/>
      <c r="B2833" s="10"/>
      <c r="C2833" s="10"/>
      <c r="D2833" s="10"/>
      <c r="E2833" s="11"/>
      <c r="F2833" s="11"/>
      <c r="G2833" s="10"/>
      <c r="H2833" s="10"/>
      <c r="I2833" s="10"/>
      <c r="J2833" s="12" t="str">
        <f aca="false">IF(D2833="","",IFERROR(INDEX(Categories!$B$2:$B$38,MATCH(D2833,Categories!$A$2:$A$38,0)),"?"))</f>
        <v/>
      </c>
      <c r="K2833" s="12" t="str">
        <f aca="false">IF(AND(A2833="",D2833="",E2833="",F2833=""),"",IF(A2833="","Add a date",IF(D2833="","Pick a category",IF(J2833="?","Category not on Categories tab",IF(AND(E2833&lt;&gt;"",F2833&lt;&gt;""),"Use In OR Out, not both",IF(AND(E2833="",F2833=""),"Add an amount",""))))))</f>
        <v/>
      </c>
    </row>
    <row r="2834" customFormat="false" ht="15" hidden="false" customHeight="false" outlineLevel="0" collapsed="false">
      <c r="A2834" s="9"/>
      <c r="B2834" s="10"/>
      <c r="C2834" s="10"/>
      <c r="D2834" s="10"/>
      <c r="E2834" s="11"/>
      <c r="F2834" s="11"/>
      <c r="G2834" s="10"/>
      <c r="H2834" s="10"/>
      <c r="I2834" s="10"/>
      <c r="J2834" s="12" t="str">
        <f aca="false">IF(D2834="","",IFERROR(INDEX(Categories!$B$2:$B$38,MATCH(D2834,Categories!$A$2:$A$38,0)),"?"))</f>
        <v/>
      </c>
      <c r="K2834" s="12" t="str">
        <f aca="false">IF(AND(A2834="",D2834="",E2834="",F2834=""),"",IF(A2834="","Add a date",IF(D2834="","Pick a category",IF(J2834="?","Category not on Categories tab",IF(AND(E2834&lt;&gt;"",F2834&lt;&gt;""),"Use In OR Out, not both",IF(AND(E2834="",F2834=""),"Add an amount",""))))))</f>
        <v/>
      </c>
    </row>
    <row r="2835" customFormat="false" ht="15" hidden="false" customHeight="false" outlineLevel="0" collapsed="false">
      <c r="A2835" s="9"/>
      <c r="B2835" s="10"/>
      <c r="C2835" s="10"/>
      <c r="D2835" s="10"/>
      <c r="E2835" s="11"/>
      <c r="F2835" s="11"/>
      <c r="G2835" s="10"/>
      <c r="H2835" s="10"/>
      <c r="I2835" s="10"/>
      <c r="J2835" s="12" t="str">
        <f aca="false">IF(D2835="","",IFERROR(INDEX(Categories!$B$2:$B$38,MATCH(D2835,Categories!$A$2:$A$38,0)),"?"))</f>
        <v/>
      </c>
      <c r="K2835" s="12" t="str">
        <f aca="false">IF(AND(A2835="",D2835="",E2835="",F2835=""),"",IF(A2835="","Add a date",IF(D2835="","Pick a category",IF(J2835="?","Category not on Categories tab",IF(AND(E2835&lt;&gt;"",F2835&lt;&gt;""),"Use In OR Out, not both",IF(AND(E2835="",F2835=""),"Add an amount",""))))))</f>
        <v/>
      </c>
    </row>
    <row r="2836" customFormat="false" ht="15" hidden="false" customHeight="false" outlineLevel="0" collapsed="false">
      <c r="A2836" s="9"/>
      <c r="B2836" s="10"/>
      <c r="C2836" s="10"/>
      <c r="D2836" s="10"/>
      <c r="E2836" s="11"/>
      <c r="F2836" s="11"/>
      <c r="G2836" s="10"/>
      <c r="H2836" s="10"/>
      <c r="I2836" s="10"/>
      <c r="J2836" s="12" t="str">
        <f aca="false">IF(D2836="","",IFERROR(INDEX(Categories!$B$2:$B$38,MATCH(D2836,Categories!$A$2:$A$38,0)),"?"))</f>
        <v/>
      </c>
      <c r="K2836" s="12" t="str">
        <f aca="false">IF(AND(A2836="",D2836="",E2836="",F2836=""),"",IF(A2836="","Add a date",IF(D2836="","Pick a category",IF(J2836="?","Category not on Categories tab",IF(AND(E2836&lt;&gt;"",F2836&lt;&gt;""),"Use In OR Out, not both",IF(AND(E2836="",F2836=""),"Add an amount",""))))))</f>
        <v/>
      </c>
    </row>
    <row r="2837" customFormat="false" ht="15" hidden="false" customHeight="false" outlineLevel="0" collapsed="false">
      <c r="A2837" s="9"/>
      <c r="B2837" s="10"/>
      <c r="C2837" s="10"/>
      <c r="D2837" s="10"/>
      <c r="E2837" s="11"/>
      <c r="F2837" s="11"/>
      <c r="G2837" s="10"/>
      <c r="H2837" s="10"/>
      <c r="I2837" s="10"/>
      <c r="J2837" s="12" t="str">
        <f aca="false">IF(D2837="","",IFERROR(INDEX(Categories!$B$2:$B$38,MATCH(D2837,Categories!$A$2:$A$38,0)),"?"))</f>
        <v/>
      </c>
      <c r="K2837" s="12" t="str">
        <f aca="false">IF(AND(A2837="",D2837="",E2837="",F2837=""),"",IF(A2837="","Add a date",IF(D2837="","Pick a category",IF(J2837="?","Category not on Categories tab",IF(AND(E2837&lt;&gt;"",F2837&lt;&gt;""),"Use In OR Out, not both",IF(AND(E2837="",F2837=""),"Add an amount",""))))))</f>
        <v/>
      </c>
    </row>
    <row r="2838" customFormat="false" ht="15" hidden="false" customHeight="false" outlineLevel="0" collapsed="false">
      <c r="A2838" s="9"/>
      <c r="B2838" s="10"/>
      <c r="C2838" s="10"/>
      <c r="D2838" s="10"/>
      <c r="E2838" s="11"/>
      <c r="F2838" s="11"/>
      <c r="G2838" s="10"/>
      <c r="H2838" s="10"/>
      <c r="I2838" s="10"/>
      <c r="J2838" s="12" t="str">
        <f aca="false">IF(D2838="","",IFERROR(INDEX(Categories!$B$2:$B$38,MATCH(D2838,Categories!$A$2:$A$38,0)),"?"))</f>
        <v/>
      </c>
      <c r="K2838" s="12" t="str">
        <f aca="false">IF(AND(A2838="",D2838="",E2838="",F2838=""),"",IF(A2838="","Add a date",IF(D2838="","Pick a category",IF(J2838="?","Category not on Categories tab",IF(AND(E2838&lt;&gt;"",F2838&lt;&gt;""),"Use In OR Out, not both",IF(AND(E2838="",F2838=""),"Add an amount",""))))))</f>
        <v/>
      </c>
    </row>
    <row r="2839" customFormat="false" ht="15" hidden="false" customHeight="false" outlineLevel="0" collapsed="false">
      <c r="A2839" s="9"/>
      <c r="B2839" s="10"/>
      <c r="C2839" s="10"/>
      <c r="D2839" s="10"/>
      <c r="E2839" s="11"/>
      <c r="F2839" s="11"/>
      <c r="G2839" s="10"/>
      <c r="H2839" s="10"/>
      <c r="I2839" s="10"/>
      <c r="J2839" s="12" t="str">
        <f aca="false">IF(D2839="","",IFERROR(INDEX(Categories!$B$2:$B$38,MATCH(D2839,Categories!$A$2:$A$38,0)),"?"))</f>
        <v/>
      </c>
      <c r="K2839" s="12" t="str">
        <f aca="false">IF(AND(A2839="",D2839="",E2839="",F2839=""),"",IF(A2839="","Add a date",IF(D2839="","Pick a category",IF(J2839="?","Category not on Categories tab",IF(AND(E2839&lt;&gt;"",F2839&lt;&gt;""),"Use In OR Out, not both",IF(AND(E2839="",F2839=""),"Add an amount",""))))))</f>
        <v/>
      </c>
    </row>
    <row r="2840" customFormat="false" ht="15" hidden="false" customHeight="false" outlineLevel="0" collapsed="false">
      <c r="A2840" s="9"/>
      <c r="B2840" s="10"/>
      <c r="C2840" s="10"/>
      <c r="D2840" s="10"/>
      <c r="E2840" s="11"/>
      <c r="F2840" s="11"/>
      <c r="G2840" s="10"/>
      <c r="H2840" s="10"/>
      <c r="I2840" s="10"/>
      <c r="J2840" s="12" t="str">
        <f aca="false">IF(D2840="","",IFERROR(INDEX(Categories!$B$2:$B$38,MATCH(D2840,Categories!$A$2:$A$38,0)),"?"))</f>
        <v/>
      </c>
      <c r="K2840" s="12" t="str">
        <f aca="false">IF(AND(A2840="",D2840="",E2840="",F2840=""),"",IF(A2840="","Add a date",IF(D2840="","Pick a category",IF(J2840="?","Category not on Categories tab",IF(AND(E2840&lt;&gt;"",F2840&lt;&gt;""),"Use In OR Out, not both",IF(AND(E2840="",F2840=""),"Add an amount",""))))))</f>
        <v/>
      </c>
    </row>
    <row r="2841" customFormat="false" ht="15" hidden="false" customHeight="false" outlineLevel="0" collapsed="false">
      <c r="A2841" s="9"/>
      <c r="B2841" s="10"/>
      <c r="C2841" s="10"/>
      <c r="D2841" s="10"/>
      <c r="E2841" s="11"/>
      <c r="F2841" s="11"/>
      <c r="G2841" s="10"/>
      <c r="H2841" s="10"/>
      <c r="I2841" s="10"/>
      <c r="J2841" s="12" t="str">
        <f aca="false">IF(D2841="","",IFERROR(INDEX(Categories!$B$2:$B$38,MATCH(D2841,Categories!$A$2:$A$38,0)),"?"))</f>
        <v/>
      </c>
      <c r="K2841" s="12" t="str">
        <f aca="false">IF(AND(A2841="",D2841="",E2841="",F2841=""),"",IF(A2841="","Add a date",IF(D2841="","Pick a category",IF(J2841="?","Category not on Categories tab",IF(AND(E2841&lt;&gt;"",F2841&lt;&gt;""),"Use In OR Out, not both",IF(AND(E2841="",F2841=""),"Add an amount",""))))))</f>
        <v/>
      </c>
    </row>
    <row r="2842" customFormat="false" ht="15" hidden="false" customHeight="false" outlineLevel="0" collapsed="false">
      <c r="A2842" s="9"/>
      <c r="B2842" s="10"/>
      <c r="C2842" s="10"/>
      <c r="D2842" s="10"/>
      <c r="E2842" s="11"/>
      <c r="F2842" s="11"/>
      <c r="G2842" s="10"/>
      <c r="H2842" s="10"/>
      <c r="I2842" s="10"/>
      <c r="J2842" s="12" t="str">
        <f aca="false">IF(D2842="","",IFERROR(INDEX(Categories!$B$2:$B$38,MATCH(D2842,Categories!$A$2:$A$38,0)),"?"))</f>
        <v/>
      </c>
      <c r="K2842" s="12" t="str">
        <f aca="false">IF(AND(A2842="",D2842="",E2842="",F2842=""),"",IF(A2842="","Add a date",IF(D2842="","Pick a category",IF(J2842="?","Category not on Categories tab",IF(AND(E2842&lt;&gt;"",F2842&lt;&gt;""),"Use In OR Out, not both",IF(AND(E2842="",F2842=""),"Add an amount",""))))))</f>
        <v/>
      </c>
    </row>
    <row r="2843" customFormat="false" ht="15" hidden="false" customHeight="false" outlineLevel="0" collapsed="false">
      <c r="A2843" s="9"/>
      <c r="B2843" s="10"/>
      <c r="C2843" s="10"/>
      <c r="D2843" s="10"/>
      <c r="E2843" s="11"/>
      <c r="F2843" s="11"/>
      <c r="G2843" s="10"/>
      <c r="H2843" s="10"/>
      <c r="I2843" s="10"/>
      <c r="J2843" s="12" t="str">
        <f aca="false">IF(D2843="","",IFERROR(INDEX(Categories!$B$2:$B$38,MATCH(D2843,Categories!$A$2:$A$38,0)),"?"))</f>
        <v/>
      </c>
      <c r="K2843" s="12" t="str">
        <f aca="false">IF(AND(A2843="",D2843="",E2843="",F2843=""),"",IF(A2843="","Add a date",IF(D2843="","Pick a category",IF(J2843="?","Category not on Categories tab",IF(AND(E2843&lt;&gt;"",F2843&lt;&gt;""),"Use In OR Out, not both",IF(AND(E2843="",F2843=""),"Add an amount",""))))))</f>
        <v/>
      </c>
    </row>
    <row r="2844" customFormat="false" ht="15" hidden="false" customHeight="false" outlineLevel="0" collapsed="false">
      <c r="A2844" s="9"/>
      <c r="B2844" s="10"/>
      <c r="C2844" s="10"/>
      <c r="D2844" s="10"/>
      <c r="E2844" s="11"/>
      <c r="F2844" s="11"/>
      <c r="G2844" s="10"/>
      <c r="H2844" s="10"/>
      <c r="I2844" s="10"/>
      <c r="J2844" s="12" t="str">
        <f aca="false">IF(D2844="","",IFERROR(INDEX(Categories!$B$2:$B$38,MATCH(D2844,Categories!$A$2:$A$38,0)),"?"))</f>
        <v/>
      </c>
      <c r="K2844" s="12" t="str">
        <f aca="false">IF(AND(A2844="",D2844="",E2844="",F2844=""),"",IF(A2844="","Add a date",IF(D2844="","Pick a category",IF(J2844="?","Category not on Categories tab",IF(AND(E2844&lt;&gt;"",F2844&lt;&gt;""),"Use In OR Out, not both",IF(AND(E2844="",F2844=""),"Add an amount",""))))))</f>
        <v/>
      </c>
    </row>
    <row r="2845" customFormat="false" ht="15" hidden="false" customHeight="false" outlineLevel="0" collapsed="false">
      <c r="A2845" s="9"/>
      <c r="B2845" s="10"/>
      <c r="C2845" s="10"/>
      <c r="D2845" s="10"/>
      <c r="E2845" s="11"/>
      <c r="F2845" s="11"/>
      <c r="G2845" s="10"/>
      <c r="H2845" s="10"/>
      <c r="I2845" s="10"/>
      <c r="J2845" s="12" t="str">
        <f aca="false">IF(D2845="","",IFERROR(INDEX(Categories!$B$2:$B$38,MATCH(D2845,Categories!$A$2:$A$38,0)),"?"))</f>
        <v/>
      </c>
      <c r="K2845" s="12" t="str">
        <f aca="false">IF(AND(A2845="",D2845="",E2845="",F2845=""),"",IF(A2845="","Add a date",IF(D2845="","Pick a category",IF(J2845="?","Category not on Categories tab",IF(AND(E2845&lt;&gt;"",F2845&lt;&gt;""),"Use In OR Out, not both",IF(AND(E2845="",F2845=""),"Add an amount",""))))))</f>
        <v/>
      </c>
    </row>
    <row r="2846" customFormat="false" ht="15" hidden="false" customHeight="false" outlineLevel="0" collapsed="false">
      <c r="A2846" s="9"/>
      <c r="B2846" s="10"/>
      <c r="C2846" s="10"/>
      <c r="D2846" s="10"/>
      <c r="E2846" s="11"/>
      <c r="F2846" s="11"/>
      <c r="G2846" s="10"/>
      <c r="H2846" s="10"/>
      <c r="I2846" s="10"/>
      <c r="J2846" s="12" t="str">
        <f aca="false">IF(D2846="","",IFERROR(INDEX(Categories!$B$2:$B$38,MATCH(D2846,Categories!$A$2:$A$38,0)),"?"))</f>
        <v/>
      </c>
      <c r="K2846" s="12" t="str">
        <f aca="false">IF(AND(A2846="",D2846="",E2846="",F2846=""),"",IF(A2846="","Add a date",IF(D2846="","Pick a category",IF(J2846="?","Category not on Categories tab",IF(AND(E2846&lt;&gt;"",F2846&lt;&gt;""),"Use In OR Out, not both",IF(AND(E2846="",F2846=""),"Add an amount",""))))))</f>
        <v/>
      </c>
    </row>
    <row r="2847" customFormat="false" ht="15" hidden="false" customHeight="false" outlineLevel="0" collapsed="false">
      <c r="A2847" s="9"/>
      <c r="B2847" s="10"/>
      <c r="C2847" s="10"/>
      <c r="D2847" s="10"/>
      <c r="E2847" s="11"/>
      <c r="F2847" s="11"/>
      <c r="G2847" s="10"/>
      <c r="H2847" s="10"/>
      <c r="I2847" s="10"/>
      <c r="J2847" s="12" t="str">
        <f aca="false">IF(D2847="","",IFERROR(INDEX(Categories!$B$2:$B$38,MATCH(D2847,Categories!$A$2:$A$38,0)),"?"))</f>
        <v/>
      </c>
      <c r="K2847" s="12" t="str">
        <f aca="false">IF(AND(A2847="",D2847="",E2847="",F2847=""),"",IF(A2847="","Add a date",IF(D2847="","Pick a category",IF(J2847="?","Category not on Categories tab",IF(AND(E2847&lt;&gt;"",F2847&lt;&gt;""),"Use In OR Out, not both",IF(AND(E2847="",F2847=""),"Add an amount",""))))))</f>
        <v/>
      </c>
    </row>
    <row r="2848" customFormat="false" ht="15" hidden="false" customHeight="false" outlineLevel="0" collapsed="false">
      <c r="A2848" s="9"/>
      <c r="B2848" s="10"/>
      <c r="C2848" s="10"/>
      <c r="D2848" s="10"/>
      <c r="E2848" s="11"/>
      <c r="F2848" s="11"/>
      <c r="G2848" s="10"/>
      <c r="H2848" s="10"/>
      <c r="I2848" s="10"/>
      <c r="J2848" s="12" t="str">
        <f aca="false">IF(D2848="","",IFERROR(INDEX(Categories!$B$2:$B$38,MATCH(D2848,Categories!$A$2:$A$38,0)),"?"))</f>
        <v/>
      </c>
      <c r="K2848" s="12" t="str">
        <f aca="false">IF(AND(A2848="",D2848="",E2848="",F2848=""),"",IF(A2848="","Add a date",IF(D2848="","Pick a category",IF(J2848="?","Category not on Categories tab",IF(AND(E2848&lt;&gt;"",F2848&lt;&gt;""),"Use In OR Out, not both",IF(AND(E2848="",F2848=""),"Add an amount",""))))))</f>
        <v/>
      </c>
    </row>
    <row r="2849" customFormat="false" ht="15" hidden="false" customHeight="false" outlineLevel="0" collapsed="false">
      <c r="A2849" s="9"/>
      <c r="B2849" s="10"/>
      <c r="C2849" s="10"/>
      <c r="D2849" s="10"/>
      <c r="E2849" s="11"/>
      <c r="F2849" s="11"/>
      <c r="G2849" s="10"/>
      <c r="H2849" s="10"/>
      <c r="I2849" s="10"/>
      <c r="J2849" s="12" t="str">
        <f aca="false">IF(D2849="","",IFERROR(INDEX(Categories!$B$2:$B$38,MATCH(D2849,Categories!$A$2:$A$38,0)),"?"))</f>
        <v/>
      </c>
      <c r="K2849" s="12" t="str">
        <f aca="false">IF(AND(A2849="",D2849="",E2849="",F2849=""),"",IF(A2849="","Add a date",IF(D2849="","Pick a category",IF(J2849="?","Category not on Categories tab",IF(AND(E2849&lt;&gt;"",F2849&lt;&gt;""),"Use In OR Out, not both",IF(AND(E2849="",F2849=""),"Add an amount",""))))))</f>
        <v/>
      </c>
    </row>
    <row r="2850" customFormat="false" ht="15" hidden="false" customHeight="false" outlineLevel="0" collapsed="false">
      <c r="A2850" s="9"/>
      <c r="B2850" s="10"/>
      <c r="C2850" s="10"/>
      <c r="D2850" s="10"/>
      <c r="E2850" s="11"/>
      <c r="F2850" s="11"/>
      <c r="G2850" s="10"/>
      <c r="H2850" s="10"/>
      <c r="I2850" s="10"/>
      <c r="J2850" s="12" t="str">
        <f aca="false">IF(D2850="","",IFERROR(INDEX(Categories!$B$2:$B$38,MATCH(D2850,Categories!$A$2:$A$38,0)),"?"))</f>
        <v/>
      </c>
      <c r="K2850" s="12" t="str">
        <f aca="false">IF(AND(A2850="",D2850="",E2850="",F2850=""),"",IF(A2850="","Add a date",IF(D2850="","Pick a category",IF(J2850="?","Category not on Categories tab",IF(AND(E2850&lt;&gt;"",F2850&lt;&gt;""),"Use In OR Out, not both",IF(AND(E2850="",F2850=""),"Add an amount",""))))))</f>
        <v/>
      </c>
    </row>
    <row r="2851" customFormat="false" ht="15" hidden="false" customHeight="false" outlineLevel="0" collapsed="false">
      <c r="A2851" s="9"/>
      <c r="B2851" s="10"/>
      <c r="C2851" s="10"/>
      <c r="D2851" s="10"/>
      <c r="E2851" s="11"/>
      <c r="F2851" s="11"/>
      <c r="G2851" s="10"/>
      <c r="H2851" s="10"/>
      <c r="I2851" s="10"/>
      <c r="J2851" s="12" t="str">
        <f aca="false">IF(D2851="","",IFERROR(INDEX(Categories!$B$2:$B$38,MATCH(D2851,Categories!$A$2:$A$38,0)),"?"))</f>
        <v/>
      </c>
      <c r="K2851" s="12" t="str">
        <f aca="false">IF(AND(A2851="",D2851="",E2851="",F2851=""),"",IF(A2851="","Add a date",IF(D2851="","Pick a category",IF(J2851="?","Category not on Categories tab",IF(AND(E2851&lt;&gt;"",F2851&lt;&gt;""),"Use In OR Out, not both",IF(AND(E2851="",F2851=""),"Add an amount",""))))))</f>
        <v/>
      </c>
    </row>
    <row r="2852" customFormat="false" ht="15" hidden="false" customHeight="false" outlineLevel="0" collapsed="false">
      <c r="A2852" s="9"/>
      <c r="B2852" s="10"/>
      <c r="C2852" s="10"/>
      <c r="D2852" s="10"/>
      <c r="E2852" s="11"/>
      <c r="F2852" s="11"/>
      <c r="G2852" s="10"/>
      <c r="H2852" s="10"/>
      <c r="I2852" s="10"/>
      <c r="J2852" s="12" t="str">
        <f aca="false">IF(D2852="","",IFERROR(INDEX(Categories!$B$2:$B$38,MATCH(D2852,Categories!$A$2:$A$38,0)),"?"))</f>
        <v/>
      </c>
      <c r="K2852" s="12" t="str">
        <f aca="false">IF(AND(A2852="",D2852="",E2852="",F2852=""),"",IF(A2852="","Add a date",IF(D2852="","Pick a category",IF(J2852="?","Category not on Categories tab",IF(AND(E2852&lt;&gt;"",F2852&lt;&gt;""),"Use In OR Out, not both",IF(AND(E2852="",F2852=""),"Add an amount",""))))))</f>
        <v/>
      </c>
    </row>
    <row r="2853" customFormat="false" ht="15" hidden="false" customHeight="false" outlineLevel="0" collapsed="false">
      <c r="A2853" s="9"/>
      <c r="B2853" s="10"/>
      <c r="C2853" s="10"/>
      <c r="D2853" s="10"/>
      <c r="E2853" s="11"/>
      <c r="F2853" s="11"/>
      <c r="G2853" s="10"/>
      <c r="H2853" s="10"/>
      <c r="I2853" s="10"/>
      <c r="J2853" s="12" t="str">
        <f aca="false">IF(D2853="","",IFERROR(INDEX(Categories!$B$2:$B$38,MATCH(D2853,Categories!$A$2:$A$38,0)),"?"))</f>
        <v/>
      </c>
      <c r="K2853" s="12" t="str">
        <f aca="false">IF(AND(A2853="",D2853="",E2853="",F2853=""),"",IF(A2853="","Add a date",IF(D2853="","Pick a category",IF(J2853="?","Category not on Categories tab",IF(AND(E2853&lt;&gt;"",F2853&lt;&gt;""),"Use In OR Out, not both",IF(AND(E2853="",F2853=""),"Add an amount",""))))))</f>
        <v/>
      </c>
    </row>
    <row r="2854" customFormat="false" ht="15" hidden="false" customHeight="false" outlineLevel="0" collapsed="false">
      <c r="A2854" s="9"/>
      <c r="B2854" s="10"/>
      <c r="C2854" s="10"/>
      <c r="D2854" s="10"/>
      <c r="E2854" s="11"/>
      <c r="F2854" s="11"/>
      <c r="G2854" s="10"/>
      <c r="H2854" s="10"/>
      <c r="I2854" s="10"/>
      <c r="J2854" s="12" t="str">
        <f aca="false">IF(D2854="","",IFERROR(INDEX(Categories!$B$2:$B$38,MATCH(D2854,Categories!$A$2:$A$38,0)),"?"))</f>
        <v/>
      </c>
      <c r="K2854" s="12" t="str">
        <f aca="false">IF(AND(A2854="",D2854="",E2854="",F2854=""),"",IF(A2854="","Add a date",IF(D2854="","Pick a category",IF(J2854="?","Category not on Categories tab",IF(AND(E2854&lt;&gt;"",F2854&lt;&gt;""),"Use In OR Out, not both",IF(AND(E2854="",F2854=""),"Add an amount",""))))))</f>
        <v/>
      </c>
    </row>
    <row r="2855" customFormat="false" ht="15" hidden="false" customHeight="false" outlineLevel="0" collapsed="false">
      <c r="A2855" s="9"/>
      <c r="B2855" s="10"/>
      <c r="C2855" s="10"/>
      <c r="D2855" s="10"/>
      <c r="E2855" s="11"/>
      <c r="F2855" s="11"/>
      <c r="G2855" s="10"/>
      <c r="H2855" s="10"/>
      <c r="I2855" s="10"/>
      <c r="J2855" s="12" t="str">
        <f aca="false">IF(D2855="","",IFERROR(INDEX(Categories!$B$2:$B$38,MATCH(D2855,Categories!$A$2:$A$38,0)),"?"))</f>
        <v/>
      </c>
      <c r="K2855" s="12" t="str">
        <f aca="false">IF(AND(A2855="",D2855="",E2855="",F2855=""),"",IF(A2855="","Add a date",IF(D2855="","Pick a category",IF(J2855="?","Category not on Categories tab",IF(AND(E2855&lt;&gt;"",F2855&lt;&gt;""),"Use In OR Out, not both",IF(AND(E2855="",F2855=""),"Add an amount",""))))))</f>
        <v/>
      </c>
    </row>
    <row r="2856" customFormat="false" ht="15" hidden="false" customHeight="false" outlineLevel="0" collapsed="false">
      <c r="A2856" s="9"/>
      <c r="B2856" s="10"/>
      <c r="C2856" s="10"/>
      <c r="D2856" s="10"/>
      <c r="E2856" s="11"/>
      <c r="F2856" s="11"/>
      <c r="G2856" s="10"/>
      <c r="H2856" s="10"/>
      <c r="I2856" s="10"/>
      <c r="J2856" s="12" t="str">
        <f aca="false">IF(D2856="","",IFERROR(INDEX(Categories!$B$2:$B$38,MATCH(D2856,Categories!$A$2:$A$38,0)),"?"))</f>
        <v/>
      </c>
      <c r="K2856" s="12" t="str">
        <f aca="false">IF(AND(A2856="",D2856="",E2856="",F2856=""),"",IF(A2856="","Add a date",IF(D2856="","Pick a category",IF(J2856="?","Category not on Categories tab",IF(AND(E2856&lt;&gt;"",F2856&lt;&gt;""),"Use In OR Out, not both",IF(AND(E2856="",F2856=""),"Add an amount",""))))))</f>
        <v/>
      </c>
    </row>
    <row r="2857" customFormat="false" ht="15" hidden="false" customHeight="false" outlineLevel="0" collapsed="false">
      <c r="A2857" s="9"/>
      <c r="B2857" s="10"/>
      <c r="C2857" s="10"/>
      <c r="D2857" s="10"/>
      <c r="E2857" s="11"/>
      <c r="F2857" s="11"/>
      <c r="G2857" s="10"/>
      <c r="H2857" s="10"/>
      <c r="I2857" s="10"/>
      <c r="J2857" s="12" t="str">
        <f aca="false">IF(D2857="","",IFERROR(INDEX(Categories!$B$2:$B$38,MATCH(D2857,Categories!$A$2:$A$38,0)),"?"))</f>
        <v/>
      </c>
      <c r="K2857" s="12" t="str">
        <f aca="false">IF(AND(A2857="",D2857="",E2857="",F2857=""),"",IF(A2857="","Add a date",IF(D2857="","Pick a category",IF(J2857="?","Category not on Categories tab",IF(AND(E2857&lt;&gt;"",F2857&lt;&gt;""),"Use In OR Out, not both",IF(AND(E2857="",F2857=""),"Add an amount",""))))))</f>
        <v/>
      </c>
    </row>
    <row r="2858" customFormat="false" ht="15" hidden="false" customHeight="false" outlineLevel="0" collapsed="false">
      <c r="A2858" s="9"/>
      <c r="B2858" s="10"/>
      <c r="C2858" s="10"/>
      <c r="D2858" s="10"/>
      <c r="E2858" s="11"/>
      <c r="F2858" s="11"/>
      <c r="G2858" s="10"/>
      <c r="H2858" s="10"/>
      <c r="I2858" s="10"/>
      <c r="J2858" s="12" t="str">
        <f aca="false">IF(D2858="","",IFERROR(INDEX(Categories!$B$2:$B$38,MATCH(D2858,Categories!$A$2:$A$38,0)),"?"))</f>
        <v/>
      </c>
      <c r="K2858" s="12" t="str">
        <f aca="false">IF(AND(A2858="",D2858="",E2858="",F2858=""),"",IF(A2858="","Add a date",IF(D2858="","Pick a category",IF(J2858="?","Category not on Categories tab",IF(AND(E2858&lt;&gt;"",F2858&lt;&gt;""),"Use In OR Out, not both",IF(AND(E2858="",F2858=""),"Add an amount",""))))))</f>
        <v/>
      </c>
    </row>
    <row r="2859" customFormat="false" ht="15" hidden="false" customHeight="false" outlineLevel="0" collapsed="false">
      <c r="A2859" s="9"/>
      <c r="B2859" s="10"/>
      <c r="C2859" s="10"/>
      <c r="D2859" s="10"/>
      <c r="E2859" s="11"/>
      <c r="F2859" s="11"/>
      <c r="G2859" s="10"/>
      <c r="H2859" s="10"/>
      <c r="I2859" s="10"/>
      <c r="J2859" s="12" t="str">
        <f aca="false">IF(D2859="","",IFERROR(INDEX(Categories!$B$2:$B$38,MATCH(D2859,Categories!$A$2:$A$38,0)),"?"))</f>
        <v/>
      </c>
      <c r="K2859" s="12" t="str">
        <f aca="false">IF(AND(A2859="",D2859="",E2859="",F2859=""),"",IF(A2859="","Add a date",IF(D2859="","Pick a category",IF(J2859="?","Category not on Categories tab",IF(AND(E2859&lt;&gt;"",F2859&lt;&gt;""),"Use In OR Out, not both",IF(AND(E2859="",F2859=""),"Add an amount",""))))))</f>
        <v/>
      </c>
    </row>
    <row r="2860" customFormat="false" ht="15" hidden="false" customHeight="false" outlineLevel="0" collapsed="false">
      <c r="A2860" s="9"/>
      <c r="B2860" s="10"/>
      <c r="C2860" s="10"/>
      <c r="D2860" s="10"/>
      <c r="E2860" s="11"/>
      <c r="F2860" s="11"/>
      <c r="G2860" s="10"/>
      <c r="H2860" s="10"/>
      <c r="I2860" s="10"/>
      <c r="J2860" s="12" t="str">
        <f aca="false">IF(D2860="","",IFERROR(INDEX(Categories!$B$2:$B$38,MATCH(D2860,Categories!$A$2:$A$38,0)),"?"))</f>
        <v/>
      </c>
      <c r="K2860" s="12" t="str">
        <f aca="false">IF(AND(A2860="",D2860="",E2860="",F2860=""),"",IF(A2860="","Add a date",IF(D2860="","Pick a category",IF(J2860="?","Category not on Categories tab",IF(AND(E2860&lt;&gt;"",F2860&lt;&gt;""),"Use In OR Out, not both",IF(AND(E2860="",F2860=""),"Add an amount",""))))))</f>
        <v/>
      </c>
    </row>
    <row r="2861" customFormat="false" ht="15" hidden="false" customHeight="false" outlineLevel="0" collapsed="false">
      <c r="A2861" s="9"/>
      <c r="B2861" s="10"/>
      <c r="C2861" s="10"/>
      <c r="D2861" s="10"/>
      <c r="E2861" s="11"/>
      <c r="F2861" s="11"/>
      <c r="G2861" s="10"/>
      <c r="H2861" s="10"/>
      <c r="I2861" s="10"/>
      <c r="J2861" s="12" t="str">
        <f aca="false">IF(D2861="","",IFERROR(INDEX(Categories!$B$2:$B$38,MATCH(D2861,Categories!$A$2:$A$38,0)),"?"))</f>
        <v/>
      </c>
      <c r="K2861" s="12" t="str">
        <f aca="false">IF(AND(A2861="",D2861="",E2861="",F2861=""),"",IF(A2861="","Add a date",IF(D2861="","Pick a category",IF(J2861="?","Category not on Categories tab",IF(AND(E2861&lt;&gt;"",F2861&lt;&gt;""),"Use In OR Out, not both",IF(AND(E2861="",F2861=""),"Add an amount",""))))))</f>
        <v/>
      </c>
    </row>
    <row r="2862" customFormat="false" ht="15" hidden="false" customHeight="false" outlineLevel="0" collapsed="false">
      <c r="A2862" s="9"/>
      <c r="B2862" s="10"/>
      <c r="C2862" s="10"/>
      <c r="D2862" s="10"/>
      <c r="E2862" s="11"/>
      <c r="F2862" s="11"/>
      <c r="G2862" s="10"/>
      <c r="H2862" s="10"/>
      <c r="I2862" s="10"/>
      <c r="J2862" s="12" t="str">
        <f aca="false">IF(D2862="","",IFERROR(INDEX(Categories!$B$2:$B$38,MATCH(D2862,Categories!$A$2:$A$38,0)),"?"))</f>
        <v/>
      </c>
      <c r="K2862" s="12" t="str">
        <f aca="false">IF(AND(A2862="",D2862="",E2862="",F2862=""),"",IF(A2862="","Add a date",IF(D2862="","Pick a category",IF(J2862="?","Category not on Categories tab",IF(AND(E2862&lt;&gt;"",F2862&lt;&gt;""),"Use In OR Out, not both",IF(AND(E2862="",F2862=""),"Add an amount",""))))))</f>
        <v/>
      </c>
    </row>
    <row r="2863" customFormat="false" ht="15" hidden="false" customHeight="false" outlineLevel="0" collapsed="false">
      <c r="A2863" s="9"/>
      <c r="B2863" s="10"/>
      <c r="C2863" s="10"/>
      <c r="D2863" s="10"/>
      <c r="E2863" s="11"/>
      <c r="F2863" s="11"/>
      <c r="G2863" s="10"/>
      <c r="H2863" s="10"/>
      <c r="I2863" s="10"/>
      <c r="J2863" s="12" t="str">
        <f aca="false">IF(D2863="","",IFERROR(INDEX(Categories!$B$2:$B$38,MATCH(D2863,Categories!$A$2:$A$38,0)),"?"))</f>
        <v/>
      </c>
      <c r="K2863" s="12" t="str">
        <f aca="false">IF(AND(A2863="",D2863="",E2863="",F2863=""),"",IF(A2863="","Add a date",IF(D2863="","Pick a category",IF(J2863="?","Category not on Categories tab",IF(AND(E2863&lt;&gt;"",F2863&lt;&gt;""),"Use In OR Out, not both",IF(AND(E2863="",F2863=""),"Add an amount",""))))))</f>
        <v/>
      </c>
    </row>
    <row r="2864" customFormat="false" ht="15" hidden="false" customHeight="false" outlineLevel="0" collapsed="false">
      <c r="A2864" s="9"/>
      <c r="B2864" s="10"/>
      <c r="C2864" s="10"/>
      <c r="D2864" s="10"/>
      <c r="E2864" s="11"/>
      <c r="F2864" s="11"/>
      <c r="G2864" s="10"/>
      <c r="H2864" s="10"/>
      <c r="I2864" s="10"/>
      <c r="J2864" s="12" t="str">
        <f aca="false">IF(D2864="","",IFERROR(INDEX(Categories!$B$2:$B$38,MATCH(D2864,Categories!$A$2:$A$38,0)),"?"))</f>
        <v/>
      </c>
      <c r="K2864" s="12" t="str">
        <f aca="false">IF(AND(A2864="",D2864="",E2864="",F2864=""),"",IF(A2864="","Add a date",IF(D2864="","Pick a category",IF(J2864="?","Category not on Categories tab",IF(AND(E2864&lt;&gt;"",F2864&lt;&gt;""),"Use In OR Out, not both",IF(AND(E2864="",F2864=""),"Add an amount",""))))))</f>
        <v/>
      </c>
    </row>
    <row r="2865" customFormat="false" ht="15" hidden="false" customHeight="false" outlineLevel="0" collapsed="false">
      <c r="A2865" s="9"/>
      <c r="B2865" s="10"/>
      <c r="C2865" s="10"/>
      <c r="D2865" s="10"/>
      <c r="E2865" s="11"/>
      <c r="F2865" s="11"/>
      <c r="G2865" s="10"/>
      <c r="H2865" s="10"/>
      <c r="I2865" s="10"/>
      <c r="J2865" s="12" t="str">
        <f aca="false">IF(D2865="","",IFERROR(INDEX(Categories!$B$2:$B$38,MATCH(D2865,Categories!$A$2:$A$38,0)),"?"))</f>
        <v/>
      </c>
      <c r="K2865" s="12" t="str">
        <f aca="false">IF(AND(A2865="",D2865="",E2865="",F2865=""),"",IF(A2865="","Add a date",IF(D2865="","Pick a category",IF(J2865="?","Category not on Categories tab",IF(AND(E2865&lt;&gt;"",F2865&lt;&gt;""),"Use In OR Out, not both",IF(AND(E2865="",F2865=""),"Add an amount",""))))))</f>
        <v/>
      </c>
    </row>
    <row r="2866" customFormat="false" ht="15" hidden="false" customHeight="false" outlineLevel="0" collapsed="false">
      <c r="A2866" s="9"/>
      <c r="B2866" s="10"/>
      <c r="C2866" s="10"/>
      <c r="D2866" s="10"/>
      <c r="E2866" s="11"/>
      <c r="F2866" s="11"/>
      <c r="G2866" s="10"/>
      <c r="H2866" s="10"/>
      <c r="I2866" s="10"/>
      <c r="J2866" s="12" t="str">
        <f aca="false">IF(D2866="","",IFERROR(INDEX(Categories!$B$2:$B$38,MATCH(D2866,Categories!$A$2:$A$38,0)),"?"))</f>
        <v/>
      </c>
      <c r="K2866" s="12" t="str">
        <f aca="false">IF(AND(A2866="",D2866="",E2866="",F2866=""),"",IF(A2866="","Add a date",IF(D2866="","Pick a category",IF(J2866="?","Category not on Categories tab",IF(AND(E2866&lt;&gt;"",F2866&lt;&gt;""),"Use In OR Out, not both",IF(AND(E2866="",F2866=""),"Add an amount",""))))))</f>
        <v/>
      </c>
    </row>
    <row r="2867" customFormat="false" ht="15" hidden="false" customHeight="false" outlineLevel="0" collapsed="false">
      <c r="A2867" s="9"/>
      <c r="B2867" s="10"/>
      <c r="C2867" s="10"/>
      <c r="D2867" s="10"/>
      <c r="E2867" s="11"/>
      <c r="F2867" s="11"/>
      <c r="G2867" s="10"/>
      <c r="H2867" s="10"/>
      <c r="I2867" s="10"/>
      <c r="J2867" s="12" t="str">
        <f aca="false">IF(D2867="","",IFERROR(INDEX(Categories!$B$2:$B$38,MATCH(D2867,Categories!$A$2:$A$38,0)),"?"))</f>
        <v/>
      </c>
      <c r="K2867" s="12" t="str">
        <f aca="false">IF(AND(A2867="",D2867="",E2867="",F2867=""),"",IF(A2867="","Add a date",IF(D2867="","Pick a category",IF(J2867="?","Category not on Categories tab",IF(AND(E2867&lt;&gt;"",F2867&lt;&gt;""),"Use In OR Out, not both",IF(AND(E2867="",F2867=""),"Add an amount",""))))))</f>
        <v/>
      </c>
    </row>
    <row r="2868" customFormat="false" ht="15" hidden="false" customHeight="false" outlineLevel="0" collapsed="false">
      <c r="A2868" s="9"/>
      <c r="B2868" s="10"/>
      <c r="C2868" s="10"/>
      <c r="D2868" s="10"/>
      <c r="E2868" s="11"/>
      <c r="F2868" s="11"/>
      <c r="G2868" s="10"/>
      <c r="H2868" s="10"/>
      <c r="I2868" s="10"/>
      <c r="J2868" s="12" t="str">
        <f aca="false">IF(D2868="","",IFERROR(INDEX(Categories!$B$2:$B$38,MATCH(D2868,Categories!$A$2:$A$38,0)),"?"))</f>
        <v/>
      </c>
      <c r="K2868" s="12" t="str">
        <f aca="false">IF(AND(A2868="",D2868="",E2868="",F2868=""),"",IF(A2868="","Add a date",IF(D2868="","Pick a category",IF(J2868="?","Category not on Categories tab",IF(AND(E2868&lt;&gt;"",F2868&lt;&gt;""),"Use In OR Out, not both",IF(AND(E2868="",F2868=""),"Add an amount",""))))))</f>
        <v/>
      </c>
    </row>
    <row r="2869" customFormat="false" ht="15" hidden="false" customHeight="false" outlineLevel="0" collapsed="false">
      <c r="A2869" s="9"/>
      <c r="B2869" s="10"/>
      <c r="C2869" s="10"/>
      <c r="D2869" s="10"/>
      <c r="E2869" s="11"/>
      <c r="F2869" s="11"/>
      <c r="G2869" s="10"/>
      <c r="H2869" s="10"/>
      <c r="I2869" s="10"/>
      <c r="J2869" s="12" t="str">
        <f aca="false">IF(D2869="","",IFERROR(INDEX(Categories!$B$2:$B$38,MATCH(D2869,Categories!$A$2:$A$38,0)),"?"))</f>
        <v/>
      </c>
      <c r="K2869" s="12" t="str">
        <f aca="false">IF(AND(A2869="",D2869="",E2869="",F2869=""),"",IF(A2869="","Add a date",IF(D2869="","Pick a category",IF(J2869="?","Category not on Categories tab",IF(AND(E2869&lt;&gt;"",F2869&lt;&gt;""),"Use In OR Out, not both",IF(AND(E2869="",F2869=""),"Add an amount",""))))))</f>
        <v/>
      </c>
    </row>
    <row r="2870" customFormat="false" ht="15" hidden="false" customHeight="false" outlineLevel="0" collapsed="false">
      <c r="A2870" s="9"/>
      <c r="B2870" s="10"/>
      <c r="C2870" s="10"/>
      <c r="D2870" s="10"/>
      <c r="E2870" s="11"/>
      <c r="F2870" s="11"/>
      <c r="G2870" s="10"/>
      <c r="H2870" s="10"/>
      <c r="I2870" s="10"/>
      <c r="J2870" s="12" t="str">
        <f aca="false">IF(D2870="","",IFERROR(INDEX(Categories!$B$2:$B$38,MATCH(D2870,Categories!$A$2:$A$38,0)),"?"))</f>
        <v/>
      </c>
      <c r="K2870" s="12" t="str">
        <f aca="false">IF(AND(A2870="",D2870="",E2870="",F2870=""),"",IF(A2870="","Add a date",IF(D2870="","Pick a category",IF(J2870="?","Category not on Categories tab",IF(AND(E2870&lt;&gt;"",F2870&lt;&gt;""),"Use In OR Out, not both",IF(AND(E2870="",F2870=""),"Add an amount",""))))))</f>
        <v/>
      </c>
    </row>
    <row r="2871" customFormat="false" ht="15" hidden="false" customHeight="false" outlineLevel="0" collapsed="false">
      <c r="A2871" s="9"/>
      <c r="B2871" s="10"/>
      <c r="C2871" s="10"/>
      <c r="D2871" s="10"/>
      <c r="E2871" s="11"/>
      <c r="F2871" s="11"/>
      <c r="G2871" s="10"/>
      <c r="H2871" s="10"/>
      <c r="I2871" s="10"/>
      <c r="J2871" s="12" t="str">
        <f aca="false">IF(D2871="","",IFERROR(INDEX(Categories!$B$2:$B$38,MATCH(D2871,Categories!$A$2:$A$38,0)),"?"))</f>
        <v/>
      </c>
      <c r="K2871" s="12" t="str">
        <f aca="false">IF(AND(A2871="",D2871="",E2871="",F2871=""),"",IF(A2871="","Add a date",IF(D2871="","Pick a category",IF(J2871="?","Category not on Categories tab",IF(AND(E2871&lt;&gt;"",F2871&lt;&gt;""),"Use In OR Out, not both",IF(AND(E2871="",F2871=""),"Add an amount",""))))))</f>
        <v/>
      </c>
    </row>
    <row r="2872" customFormat="false" ht="15" hidden="false" customHeight="false" outlineLevel="0" collapsed="false">
      <c r="A2872" s="9"/>
      <c r="B2872" s="10"/>
      <c r="C2872" s="10"/>
      <c r="D2872" s="10"/>
      <c r="E2872" s="11"/>
      <c r="F2872" s="11"/>
      <c r="G2872" s="10"/>
      <c r="H2872" s="10"/>
      <c r="I2872" s="10"/>
      <c r="J2872" s="12" t="str">
        <f aca="false">IF(D2872="","",IFERROR(INDEX(Categories!$B$2:$B$38,MATCH(D2872,Categories!$A$2:$A$38,0)),"?"))</f>
        <v/>
      </c>
      <c r="K2872" s="12" t="str">
        <f aca="false">IF(AND(A2872="",D2872="",E2872="",F2872=""),"",IF(A2872="","Add a date",IF(D2872="","Pick a category",IF(J2872="?","Category not on Categories tab",IF(AND(E2872&lt;&gt;"",F2872&lt;&gt;""),"Use In OR Out, not both",IF(AND(E2872="",F2872=""),"Add an amount",""))))))</f>
        <v/>
      </c>
    </row>
    <row r="2873" customFormat="false" ht="15" hidden="false" customHeight="false" outlineLevel="0" collapsed="false">
      <c r="A2873" s="9"/>
      <c r="B2873" s="10"/>
      <c r="C2873" s="10"/>
      <c r="D2873" s="10"/>
      <c r="E2873" s="11"/>
      <c r="F2873" s="11"/>
      <c r="G2873" s="10"/>
      <c r="H2873" s="10"/>
      <c r="I2873" s="10"/>
      <c r="J2873" s="12" t="str">
        <f aca="false">IF(D2873="","",IFERROR(INDEX(Categories!$B$2:$B$38,MATCH(D2873,Categories!$A$2:$A$38,0)),"?"))</f>
        <v/>
      </c>
      <c r="K2873" s="12" t="str">
        <f aca="false">IF(AND(A2873="",D2873="",E2873="",F2873=""),"",IF(A2873="","Add a date",IF(D2873="","Pick a category",IF(J2873="?","Category not on Categories tab",IF(AND(E2873&lt;&gt;"",F2873&lt;&gt;""),"Use In OR Out, not both",IF(AND(E2873="",F2873=""),"Add an amount",""))))))</f>
        <v/>
      </c>
    </row>
    <row r="2874" customFormat="false" ht="15" hidden="false" customHeight="false" outlineLevel="0" collapsed="false">
      <c r="A2874" s="9"/>
      <c r="B2874" s="10"/>
      <c r="C2874" s="10"/>
      <c r="D2874" s="10"/>
      <c r="E2874" s="11"/>
      <c r="F2874" s="11"/>
      <c r="G2874" s="10"/>
      <c r="H2874" s="10"/>
      <c r="I2874" s="10"/>
      <c r="J2874" s="12" t="str">
        <f aca="false">IF(D2874="","",IFERROR(INDEX(Categories!$B$2:$B$38,MATCH(D2874,Categories!$A$2:$A$38,0)),"?"))</f>
        <v/>
      </c>
      <c r="K2874" s="12" t="str">
        <f aca="false">IF(AND(A2874="",D2874="",E2874="",F2874=""),"",IF(A2874="","Add a date",IF(D2874="","Pick a category",IF(J2874="?","Category not on Categories tab",IF(AND(E2874&lt;&gt;"",F2874&lt;&gt;""),"Use In OR Out, not both",IF(AND(E2874="",F2874=""),"Add an amount",""))))))</f>
        <v/>
      </c>
    </row>
    <row r="2875" customFormat="false" ht="15" hidden="false" customHeight="false" outlineLevel="0" collapsed="false">
      <c r="A2875" s="9"/>
      <c r="B2875" s="10"/>
      <c r="C2875" s="10"/>
      <c r="D2875" s="10"/>
      <c r="E2875" s="11"/>
      <c r="F2875" s="11"/>
      <c r="G2875" s="10"/>
      <c r="H2875" s="10"/>
      <c r="I2875" s="10"/>
      <c r="J2875" s="12" t="str">
        <f aca="false">IF(D2875="","",IFERROR(INDEX(Categories!$B$2:$B$38,MATCH(D2875,Categories!$A$2:$A$38,0)),"?"))</f>
        <v/>
      </c>
      <c r="K2875" s="12" t="str">
        <f aca="false">IF(AND(A2875="",D2875="",E2875="",F2875=""),"",IF(A2875="","Add a date",IF(D2875="","Pick a category",IF(J2875="?","Category not on Categories tab",IF(AND(E2875&lt;&gt;"",F2875&lt;&gt;""),"Use In OR Out, not both",IF(AND(E2875="",F2875=""),"Add an amount",""))))))</f>
        <v/>
      </c>
    </row>
    <row r="2876" customFormat="false" ht="15" hidden="false" customHeight="false" outlineLevel="0" collapsed="false">
      <c r="A2876" s="9"/>
      <c r="B2876" s="10"/>
      <c r="C2876" s="10"/>
      <c r="D2876" s="10"/>
      <c r="E2876" s="11"/>
      <c r="F2876" s="11"/>
      <c r="G2876" s="10"/>
      <c r="H2876" s="10"/>
      <c r="I2876" s="10"/>
      <c r="J2876" s="12" t="str">
        <f aca="false">IF(D2876="","",IFERROR(INDEX(Categories!$B$2:$B$38,MATCH(D2876,Categories!$A$2:$A$38,0)),"?"))</f>
        <v/>
      </c>
      <c r="K2876" s="12" t="str">
        <f aca="false">IF(AND(A2876="",D2876="",E2876="",F2876=""),"",IF(A2876="","Add a date",IF(D2876="","Pick a category",IF(J2876="?","Category not on Categories tab",IF(AND(E2876&lt;&gt;"",F2876&lt;&gt;""),"Use In OR Out, not both",IF(AND(E2876="",F2876=""),"Add an amount",""))))))</f>
        <v/>
      </c>
    </row>
    <row r="2877" customFormat="false" ht="15" hidden="false" customHeight="false" outlineLevel="0" collapsed="false">
      <c r="A2877" s="9"/>
      <c r="B2877" s="10"/>
      <c r="C2877" s="10"/>
      <c r="D2877" s="10"/>
      <c r="E2877" s="11"/>
      <c r="F2877" s="11"/>
      <c r="G2877" s="10"/>
      <c r="H2877" s="10"/>
      <c r="I2877" s="10"/>
      <c r="J2877" s="12" t="str">
        <f aca="false">IF(D2877="","",IFERROR(INDEX(Categories!$B$2:$B$38,MATCH(D2877,Categories!$A$2:$A$38,0)),"?"))</f>
        <v/>
      </c>
      <c r="K2877" s="12" t="str">
        <f aca="false">IF(AND(A2877="",D2877="",E2877="",F2877=""),"",IF(A2877="","Add a date",IF(D2877="","Pick a category",IF(J2877="?","Category not on Categories tab",IF(AND(E2877&lt;&gt;"",F2877&lt;&gt;""),"Use In OR Out, not both",IF(AND(E2877="",F2877=""),"Add an amount",""))))))</f>
        <v/>
      </c>
    </row>
    <row r="2878" customFormat="false" ht="15" hidden="false" customHeight="false" outlineLevel="0" collapsed="false">
      <c r="A2878" s="9"/>
      <c r="B2878" s="10"/>
      <c r="C2878" s="10"/>
      <c r="D2878" s="10"/>
      <c r="E2878" s="11"/>
      <c r="F2878" s="11"/>
      <c r="G2878" s="10"/>
      <c r="H2878" s="10"/>
      <c r="I2878" s="10"/>
      <c r="J2878" s="12" t="str">
        <f aca="false">IF(D2878="","",IFERROR(INDEX(Categories!$B$2:$B$38,MATCH(D2878,Categories!$A$2:$A$38,0)),"?"))</f>
        <v/>
      </c>
      <c r="K2878" s="12" t="str">
        <f aca="false">IF(AND(A2878="",D2878="",E2878="",F2878=""),"",IF(A2878="","Add a date",IF(D2878="","Pick a category",IF(J2878="?","Category not on Categories tab",IF(AND(E2878&lt;&gt;"",F2878&lt;&gt;""),"Use In OR Out, not both",IF(AND(E2878="",F2878=""),"Add an amount",""))))))</f>
        <v/>
      </c>
    </row>
    <row r="2879" customFormat="false" ht="15" hidden="false" customHeight="false" outlineLevel="0" collapsed="false">
      <c r="A2879" s="9"/>
      <c r="B2879" s="10"/>
      <c r="C2879" s="10"/>
      <c r="D2879" s="10"/>
      <c r="E2879" s="11"/>
      <c r="F2879" s="11"/>
      <c r="G2879" s="10"/>
      <c r="H2879" s="10"/>
      <c r="I2879" s="10"/>
      <c r="J2879" s="12" t="str">
        <f aca="false">IF(D2879="","",IFERROR(INDEX(Categories!$B$2:$B$38,MATCH(D2879,Categories!$A$2:$A$38,0)),"?"))</f>
        <v/>
      </c>
      <c r="K2879" s="12" t="str">
        <f aca="false">IF(AND(A2879="",D2879="",E2879="",F2879=""),"",IF(A2879="","Add a date",IF(D2879="","Pick a category",IF(J2879="?","Category not on Categories tab",IF(AND(E2879&lt;&gt;"",F2879&lt;&gt;""),"Use In OR Out, not both",IF(AND(E2879="",F2879=""),"Add an amount",""))))))</f>
        <v/>
      </c>
    </row>
    <row r="2880" customFormat="false" ht="15" hidden="false" customHeight="false" outlineLevel="0" collapsed="false">
      <c r="A2880" s="9"/>
      <c r="B2880" s="10"/>
      <c r="C2880" s="10"/>
      <c r="D2880" s="10"/>
      <c r="E2880" s="11"/>
      <c r="F2880" s="11"/>
      <c r="G2880" s="10"/>
      <c r="H2880" s="10"/>
      <c r="I2880" s="10"/>
      <c r="J2880" s="12" t="str">
        <f aca="false">IF(D2880="","",IFERROR(INDEX(Categories!$B$2:$B$38,MATCH(D2880,Categories!$A$2:$A$38,0)),"?"))</f>
        <v/>
      </c>
      <c r="K2880" s="12" t="str">
        <f aca="false">IF(AND(A2880="",D2880="",E2880="",F2880=""),"",IF(A2880="","Add a date",IF(D2880="","Pick a category",IF(J2880="?","Category not on Categories tab",IF(AND(E2880&lt;&gt;"",F2880&lt;&gt;""),"Use In OR Out, not both",IF(AND(E2880="",F2880=""),"Add an amount",""))))))</f>
        <v/>
      </c>
    </row>
    <row r="2881" customFormat="false" ht="15" hidden="false" customHeight="false" outlineLevel="0" collapsed="false">
      <c r="A2881" s="9"/>
      <c r="B2881" s="10"/>
      <c r="C2881" s="10"/>
      <c r="D2881" s="10"/>
      <c r="E2881" s="11"/>
      <c r="F2881" s="11"/>
      <c r="G2881" s="10"/>
      <c r="H2881" s="10"/>
      <c r="I2881" s="10"/>
      <c r="J2881" s="12" t="str">
        <f aca="false">IF(D2881="","",IFERROR(INDEX(Categories!$B$2:$B$38,MATCH(D2881,Categories!$A$2:$A$38,0)),"?"))</f>
        <v/>
      </c>
      <c r="K2881" s="12" t="str">
        <f aca="false">IF(AND(A2881="",D2881="",E2881="",F2881=""),"",IF(A2881="","Add a date",IF(D2881="","Pick a category",IF(J2881="?","Category not on Categories tab",IF(AND(E2881&lt;&gt;"",F2881&lt;&gt;""),"Use In OR Out, not both",IF(AND(E2881="",F2881=""),"Add an amount",""))))))</f>
        <v/>
      </c>
    </row>
    <row r="2882" customFormat="false" ht="15" hidden="false" customHeight="false" outlineLevel="0" collapsed="false">
      <c r="A2882" s="9"/>
      <c r="B2882" s="10"/>
      <c r="C2882" s="10"/>
      <c r="D2882" s="10"/>
      <c r="E2882" s="11"/>
      <c r="F2882" s="11"/>
      <c r="G2882" s="10"/>
      <c r="H2882" s="10"/>
      <c r="I2882" s="10"/>
      <c r="J2882" s="12" t="str">
        <f aca="false">IF(D2882="","",IFERROR(INDEX(Categories!$B$2:$B$38,MATCH(D2882,Categories!$A$2:$A$38,0)),"?"))</f>
        <v/>
      </c>
      <c r="K2882" s="12" t="str">
        <f aca="false">IF(AND(A2882="",D2882="",E2882="",F2882=""),"",IF(A2882="","Add a date",IF(D2882="","Pick a category",IF(J2882="?","Category not on Categories tab",IF(AND(E2882&lt;&gt;"",F2882&lt;&gt;""),"Use In OR Out, not both",IF(AND(E2882="",F2882=""),"Add an amount",""))))))</f>
        <v/>
      </c>
    </row>
    <row r="2883" customFormat="false" ht="15" hidden="false" customHeight="false" outlineLevel="0" collapsed="false">
      <c r="A2883" s="9"/>
      <c r="B2883" s="10"/>
      <c r="C2883" s="10"/>
      <c r="D2883" s="10"/>
      <c r="E2883" s="11"/>
      <c r="F2883" s="11"/>
      <c r="G2883" s="10"/>
      <c r="H2883" s="10"/>
      <c r="I2883" s="10"/>
      <c r="J2883" s="12" t="str">
        <f aca="false">IF(D2883="","",IFERROR(INDEX(Categories!$B$2:$B$38,MATCH(D2883,Categories!$A$2:$A$38,0)),"?"))</f>
        <v/>
      </c>
      <c r="K2883" s="12" t="str">
        <f aca="false">IF(AND(A2883="",D2883="",E2883="",F2883=""),"",IF(A2883="","Add a date",IF(D2883="","Pick a category",IF(J2883="?","Category not on Categories tab",IF(AND(E2883&lt;&gt;"",F2883&lt;&gt;""),"Use In OR Out, not both",IF(AND(E2883="",F2883=""),"Add an amount",""))))))</f>
        <v/>
      </c>
    </row>
    <row r="2884" customFormat="false" ht="15" hidden="false" customHeight="false" outlineLevel="0" collapsed="false">
      <c r="A2884" s="9"/>
      <c r="B2884" s="10"/>
      <c r="C2884" s="10"/>
      <c r="D2884" s="10"/>
      <c r="E2884" s="11"/>
      <c r="F2884" s="11"/>
      <c r="G2884" s="10"/>
      <c r="H2884" s="10"/>
      <c r="I2884" s="10"/>
      <c r="J2884" s="12" t="str">
        <f aca="false">IF(D2884="","",IFERROR(INDEX(Categories!$B$2:$B$38,MATCH(D2884,Categories!$A$2:$A$38,0)),"?"))</f>
        <v/>
      </c>
      <c r="K2884" s="12" t="str">
        <f aca="false">IF(AND(A2884="",D2884="",E2884="",F2884=""),"",IF(A2884="","Add a date",IF(D2884="","Pick a category",IF(J2884="?","Category not on Categories tab",IF(AND(E2884&lt;&gt;"",F2884&lt;&gt;""),"Use In OR Out, not both",IF(AND(E2884="",F2884=""),"Add an amount",""))))))</f>
        <v/>
      </c>
    </row>
    <row r="2885" customFormat="false" ht="15" hidden="false" customHeight="false" outlineLevel="0" collapsed="false">
      <c r="A2885" s="9"/>
      <c r="B2885" s="10"/>
      <c r="C2885" s="10"/>
      <c r="D2885" s="10"/>
      <c r="E2885" s="11"/>
      <c r="F2885" s="11"/>
      <c r="G2885" s="10"/>
      <c r="H2885" s="10"/>
      <c r="I2885" s="10"/>
      <c r="J2885" s="12" t="str">
        <f aca="false">IF(D2885="","",IFERROR(INDEX(Categories!$B$2:$B$38,MATCH(D2885,Categories!$A$2:$A$38,0)),"?"))</f>
        <v/>
      </c>
      <c r="K2885" s="12" t="str">
        <f aca="false">IF(AND(A2885="",D2885="",E2885="",F2885=""),"",IF(A2885="","Add a date",IF(D2885="","Pick a category",IF(J2885="?","Category not on Categories tab",IF(AND(E2885&lt;&gt;"",F2885&lt;&gt;""),"Use In OR Out, not both",IF(AND(E2885="",F2885=""),"Add an amount",""))))))</f>
        <v/>
      </c>
    </row>
    <row r="2886" customFormat="false" ht="15" hidden="false" customHeight="false" outlineLevel="0" collapsed="false">
      <c r="A2886" s="9"/>
      <c r="B2886" s="10"/>
      <c r="C2886" s="10"/>
      <c r="D2886" s="10"/>
      <c r="E2886" s="11"/>
      <c r="F2886" s="11"/>
      <c r="G2886" s="10"/>
      <c r="H2886" s="10"/>
      <c r="I2886" s="10"/>
      <c r="J2886" s="12" t="str">
        <f aca="false">IF(D2886="","",IFERROR(INDEX(Categories!$B$2:$B$38,MATCH(D2886,Categories!$A$2:$A$38,0)),"?"))</f>
        <v/>
      </c>
      <c r="K2886" s="12" t="str">
        <f aca="false">IF(AND(A2886="",D2886="",E2886="",F2886=""),"",IF(A2886="","Add a date",IF(D2886="","Pick a category",IF(J2886="?","Category not on Categories tab",IF(AND(E2886&lt;&gt;"",F2886&lt;&gt;""),"Use In OR Out, not both",IF(AND(E2886="",F2886=""),"Add an amount",""))))))</f>
        <v/>
      </c>
    </row>
    <row r="2887" customFormat="false" ht="15" hidden="false" customHeight="false" outlineLevel="0" collapsed="false">
      <c r="A2887" s="9"/>
      <c r="B2887" s="10"/>
      <c r="C2887" s="10"/>
      <c r="D2887" s="10"/>
      <c r="E2887" s="11"/>
      <c r="F2887" s="11"/>
      <c r="G2887" s="10"/>
      <c r="H2887" s="10"/>
      <c r="I2887" s="10"/>
      <c r="J2887" s="12" t="str">
        <f aca="false">IF(D2887="","",IFERROR(INDEX(Categories!$B$2:$B$38,MATCH(D2887,Categories!$A$2:$A$38,0)),"?"))</f>
        <v/>
      </c>
      <c r="K2887" s="12" t="str">
        <f aca="false">IF(AND(A2887="",D2887="",E2887="",F2887=""),"",IF(A2887="","Add a date",IF(D2887="","Pick a category",IF(J2887="?","Category not on Categories tab",IF(AND(E2887&lt;&gt;"",F2887&lt;&gt;""),"Use In OR Out, not both",IF(AND(E2887="",F2887=""),"Add an amount",""))))))</f>
        <v/>
      </c>
    </row>
    <row r="2888" customFormat="false" ht="15" hidden="false" customHeight="false" outlineLevel="0" collapsed="false">
      <c r="A2888" s="9"/>
      <c r="B2888" s="10"/>
      <c r="C2888" s="10"/>
      <c r="D2888" s="10"/>
      <c r="E2888" s="11"/>
      <c r="F2888" s="11"/>
      <c r="G2888" s="10"/>
      <c r="H2888" s="10"/>
      <c r="I2888" s="10"/>
      <c r="J2888" s="12" t="str">
        <f aca="false">IF(D2888="","",IFERROR(INDEX(Categories!$B$2:$B$38,MATCH(D2888,Categories!$A$2:$A$38,0)),"?"))</f>
        <v/>
      </c>
      <c r="K2888" s="12" t="str">
        <f aca="false">IF(AND(A2888="",D2888="",E2888="",F2888=""),"",IF(A2888="","Add a date",IF(D2888="","Pick a category",IF(J2888="?","Category not on Categories tab",IF(AND(E2888&lt;&gt;"",F2888&lt;&gt;""),"Use In OR Out, not both",IF(AND(E2888="",F2888=""),"Add an amount",""))))))</f>
        <v/>
      </c>
    </row>
    <row r="2889" customFormat="false" ht="15" hidden="false" customHeight="false" outlineLevel="0" collapsed="false">
      <c r="A2889" s="9"/>
      <c r="B2889" s="10"/>
      <c r="C2889" s="10"/>
      <c r="D2889" s="10"/>
      <c r="E2889" s="11"/>
      <c r="F2889" s="11"/>
      <c r="G2889" s="10"/>
      <c r="H2889" s="10"/>
      <c r="I2889" s="10"/>
      <c r="J2889" s="12" t="str">
        <f aca="false">IF(D2889="","",IFERROR(INDEX(Categories!$B$2:$B$38,MATCH(D2889,Categories!$A$2:$A$38,0)),"?"))</f>
        <v/>
      </c>
      <c r="K2889" s="12" t="str">
        <f aca="false">IF(AND(A2889="",D2889="",E2889="",F2889=""),"",IF(A2889="","Add a date",IF(D2889="","Pick a category",IF(J2889="?","Category not on Categories tab",IF(AND(E2889&lt;&gt;"",F2889&lt;&gt;""),"Use In OR Out, not both",IF(AND(E2889="",F2889=""),"Add an amount",""))))))</f>
        <v/>
      </c>
    </row>
    <row r="2890" customFormat="false" ht="15" hidden="false" customHeight="false" outlineLevel="0" collapsed="false">
      <c r="A2890" s="9"/>
      <c r="B2890" s="10"/>
      <c r="C2890" s="10"/>
      <c r="D2890" s="10"/>
      <c r="E2890" s="11"/>
      <c r="F2890" s="11"/>
      <c r="G2890" s="10"/>
      <c r="H2890" s="10"/>
      <c r="I2890" s="10"/>
      <c r="J2890" s="12" t="str">
        <f aca="false">IF(D2890="","",IFERROR(INDEX(Categories!$B$2:$B$38,MATCH(D2890,Categories!$A$2:$A$38,0)),"?"))</f>
        <v/>
      </c>
      <c r="K2890" s="12" t="str">
        <f aca="false">IF(AND(A2890="",D2890="",E2890="",F2890=""),"",IF(A2890="","Add a date",IF(D2890="","Pick a category",IF(J2890="?","Category not on Categories tab",IF(AND(E2890&lt;&gt;"",F2890&lt;&gt;""),"Use In OR Out, not both",IF(AND(E2890="",F2890=""),"Add an amount",""))))))</f>
        <v/>
      </c>
    </row>
    <row r="2891" customFormat="false" ht="15" hidden="false" customHeight="false" outlineLevel="0" collapsed="false">
      <c r="A2891" s="9"/>
      <c r="B2891" s="10"/>
      <c r="C2891" s="10"/>
      <c r="D2891" s="10"/>
      <c r="E2891" s="11"/>
      <c r="F2891" s="11"/>
      <c r="G2891" s="10"/>
      <c r="H2891" s="10"/>
      <c r="I2891" s="10"/>
      <c r="J2891" s="12" t="str">
        <f aca="false">IF(D2891="","",IFERROR(INDEX(Categories!$B$2:$B$38,MATCH(D2891,Categories!$A$2:$A$38,0)),"?"))</f>
        <v/>
      </c>
      <c r="K2891" s="12" t="str">
        <f aca="false">IF(AND(A2891="",D2891="",E2891="",F2891=""),"",IF(A2891="","Add a date",IF(D2891="","Pick a category",IF(J2891="?","Category not on Categories tab",IF(AND(E2891&lt;&gt;"",F2891&lt;&gt;""),"Use In OR Out, not both",IF(AND(E2891="",F2891=""),"Add an amount",""))))))</f>
        <v/>
      </c>
    </row>
    <row r="2892" customFormat="false" ht="15" hidden="false" customHeight="false" outlineLevel="0" collapsed="false">
      <c r="A2892" s="9"/>
      <c r="B2892" s="10"/>
      <c r="C2892" s="10"/>
      <c r="D2892" s="10"/>
      <c r="E2892" s="11"/>
      <c r="F2892" s="11"/>
      <c r="G2892" s="10"/>
      <c r="H2892" s="10"/>
      <c r="I2892" s="10"/>
      <c r="J2892" s="12" t="str">
        <f aca="false">IF(D2892="","",IFERROR(INDEX(Categories!$B$2:$B$38,MATCH(D2892,Categories!$A$2:$A$38,0)),"?"))</f>
        <v/>
      </c>
      <c r="K2892" s="12" t="str">
        <f aca="false">IF(AND(A2892="",D2892="",E2892="",F2892=""),"",IF(A2892="","Add a date",IF(D2892="","Pick a category",IF(J2892="?","Category not on Categories tab",IF(AND(E2892&lt;&gt;"",F2892&lt;&gt;""),"Use In OR Out, not both",IF(AND(E2892="",F2892=""),"Add an amount",""))))))</f>
        <v/>
      </c>
    </row>
    <row r="2893" customFormat="false" ht="15" hidden="false" customHeight="false" outlineLevel="0" collapsed="false">
      <c r="A2893" s="9"/>
      <c r="B2893" s="10"/>
      <c r="C2893" s="10"/>
      <c r="D2893" s="10"/>
      <c r="E2893" s="11"/>
      <c r="F2893" s="11"/>
      <c r="G2893" s="10"/>
      <c r="H2893" s="10"/>
      <c r="I2893" s="10"/>
      <c r="J2893" s="12" t="str">
        <f aca="false">IF(D2893="","",IFERROR(INDEX(Categories!$B$2:$B$38,MATCH(D2893,Categories!$A$2:$A$38,0)),"?"))</f>
        <v/>
      </c>
      <c r="K2893" s="12" t="str">
        <f aca="false">IF(AND(A2893="",D2893="",E2893="",F2893=""),"",IF(A2893="","Add a date",IF(D2893="","Pick a category",IF(J2893="?","Category not on Categories tab",IF(AND(E2893&lt;&gt;"",F2893&lt;&gt;""),"Use In OR Out, not both",IF(AND(E2893="",F2893=""),"Add an amount",""))))))</f>
        <v/>
      </c>
    </row>
    <row r="2894" customFormat="false" ht="15" hidden="false" customHeight="false" outlineLevel="0" collapsed="false">
      <c r="A2894" s="9"/>
      <c r="B2894" s="10"/>
      <c r="C2894" s="10"/>
      <c r="D2894" s="10"/>
      <c r="E2894" s="11"/>
      <c r="F2894" s="11"/>
      <c r="G2894" s="10"/>
      <c r="H2894" s="10"/>
      <c r="I2894" s="10"/>
      <c r="J2894" s="12" t="str">
        <f aca="false">IF(D2894="","",IFERROR(INDEX(Categories!$B$2:$B$38,MATCH(D2894,Categories!$A$2:$A$38,0)),"?"))</f>
        <v/>
      </c>
      <c r="K2894" s="12" t="str">
        <f aca="false">IF(AND(A2894="",D2894="",E2894="",F2894=""),"",IF(A2894="","Add a date",IF(D2894="","Pick a category",IF(J2894="?","Category not on Categories tab",IF(AND(E2894&lt;&gt;"",F2894&lt;&gt;""),"Use In OR Out, not both",IF(AND(E2894="",F2894=""),"Add an amount",""))))))</f>
        <v/>
      </c>
    </row>
    <row r="2895" customFormat="false" ht="15" hidden="false" customHeight="false" outlineLevel="0" collapsed="false">
      <c r="A2895" s="9"/>
      <c r="B2895" s="10"/>
      <c r="C2895" s="10"/>
      <c r="D2895" s="10"/>
      <c r="E2895" s="11"/>
      <c r="F2895" s="11"/>
      <c r="G2895" s="10"/>
      <c r="H2895" s="10"/>
      <c r="I2895" s="10"/>
      <c r="J2895" s="12" t="str">
        <f aca="false">IF(D2895="","",IFERROR(INDEX(Categories!$B$2:$B$38,MATCH(D2895,Categories!$A$2:$A$38,0)),"?"))</f>
        <v/>
      </c>
      <c r="K2895" s="12" t="str">
        <f aca="false">IF(AND(A2895="",D2895="",E2895="",F2895=""),"",IF(A2895="","Add a date",IF(D2895="","Pick a category",IF(J2895="?","Category not on Categories tab",IF(AND(E2895&lt;&gt;"",F2895&lt;&gt;""),"Use In OR Out, not both",IF(AND(E2895="",F2895=""),"Add an amount",""))))))</f>
        <v/>
      </c>
    </row>
    <row r="2896" customFormat="false" ht="15" hidden="false" customHeight="false" outlineLevel="0" collapsed="false">
      <c r="A2896" s="9"/>
      <c r="B2896" s="10"/>
      <c r="C2896" s="10"/>
      <c r="D2896" s="10"/>
      <c r="E2896" s="11"/>
      <c r="F2896" s="11"/>
      <c r="G2896" s="10"/>
      <c r="H2896" s="10"/>
      <c r="I2896" s="10"/>
      <c r="J2896" s="12" t="str">
        <f aca="false">IF(D2896="","",IFERROR(INDEX(Categories!$B$2:$B$38,MATCH(D2896,Categories!$A$2:$A$38,0)),"?"))</f>
        <v/>
      </c>
      <c r="K2896" s="12" t="str">
        <f aca="false">IF(AND(A2896="",D2896="",E2896="",F2896=""),"",IF(A2896="","Add a date",IF(D2896="","Pick a category",IF(J2896="?","Category not on Categories tab",IF(AND(E2896&lt;&gt;"",F2896&lt;&gt;""),"Use In OR Out, not both",IF(AND(E2896="",F2896=""),"Add an amount",""))))))</f>
        <v/>
      </c>
    </row>
    <row r="2897" customFormat="false" ht="15" hidden="false" customHeight="false" outlineLevel="0" collapsed="false">
      <c r="A2897" s="9"/>
      <c r="B2897" s="10"/>
      <c r="C2897" s="10"/>
      <c r="D2897" s="10"/>
      <c r="E2897" s="11"/>
      <c r="F2897" s="11"/>
      <c r="G2897" s="10"/>
      <c r="H2897" s="10"/>
      <c r="I2897" s="10"/>
      <c r="J2897" s="12" t="str">
        <f aca="false">IF(D2897="","",IFERROR(INDEX(Categories!$B$2:$B$38,MATCH(D2897,Categories!$A$2:$A$38,0)),"?"))</f>
        <v/>
      </c>
      <c r="K2897" s="12" t="str">
        <f aca="false">IF(AND(A2897="",D2897="",E2897="",F2897=""),"",IF(A2897="","Add a date",IF(D2897="","Pick a category",IF(J2897="?","Category not on Categories tab",IF(AND(E2897&lt;&gt;"",F2897&lt;&gt;""),"Use In OR Out, not both",IF(AND(E2897="",F2897=""),"Add an amount",""))))))</f>
        <v/>
      </c>
    </row>
    <row r="2898" customFormat="false" ht="15" hidden="false" customHeight="false" outlineLevel="0" collapsed="false">
      <c r="A2898" s="9"/>
      <c r="B2898" s="10"/>
      <c r="C2898" s="10"/>
      <c r="D2898" s="10"/>
      <c r="E2898" s="11"/>
      <c r="F2898" s="11"/>
      <c r="G2898" s="10"/>
      <c r="H2898" s="10"/>
      <c r="I2898" s="10"/>
      <c r="J2898" s="12" t="str">
        <f aca="false">IF(D2898="","",IFERROR(INDEX(Categories!$B$2:$B$38,MATCH(D2898,Categories!$A$2:$A$38,0)),"?"))</f>
        <v/>
      </c>
      <c r="K2898" s="12" t="str">
        <f aca="false">IF(AND(A2898="",D2898="",E2898="",F2898=""),"",IF(A2898="","Add a date",IF(D2898="","Pick a category",IF(J2898="?","Category not on Categories tab",IF(AND(E2898&lt;&gt;"",F2898&lt;&gt;""),"Use In OR Out, not both",IF(AND(E2898="",F2898=""),"Add an amount",""))))))</f>
        <v/>
      </c>
    </row>
    <row r="2899" customFormat="false" ht="15" hidden="false" customHeight="false" outlineLevel="0" collapsed="false">
      <c r="A2899" s="9"/>
      <c r="B2899" s="10"/>
      <c r="C2899" s="10"/>
      <c r="D2899" s="10"/>
      <c r="E2899" s="11"/>
      <c r="F2899" s="11"/>
      <c r="G2899" s="10"/>
      <c r="H2899" s="10"/>
      <c r="I2899" s="10"/>
      <c r="J2899" s="12" t="str">
        <f aca="false">IF(D2899="","",IFERROR(INDEX(Categories!$B$2:$B$38,MATCH(D2899,Categories!$A$2:$A$38,0)),"?"))</f>
        <v/>
      </c>
      <c r="K2899" s="12" t="str">
        <f aca="false">IF(AND(A2899="",D2899="",E2899="",F2899=""),"",IF(A2899="","Add a date",IF(D2899="","Pick a category",IF(J2899="?","Category not on Categories tab",IF(AND(E2899&lt;&gt;"",F2899&lt;&gt;""),"Use In OR Out, not both",IF(AND(E2899="",F2899=""),"Add an amount",""))))))</f>
        <v/>
      </c>
    </row>
    <row r="2900" customFormat="false" ht="15" hidden="false" customHeight="false" outlineLevel="0" collapsed="false">
      <c r="A2900" s="9"/>
      <c r="B2900" s="10"/>
      <c r="C2900" s="10"/>
      <c r="D2900" s="10"/>
      <c r="E2900" s="11"/>
      <c r="F2900" s="11"/>
      <c r="G2900" s="10"/>
      <c r="H2900" s="10"/>
      <c r="I2900" s="10"/>
      <c r="J2900" s="12" t="str">
        <f aca="false">IF(D2900="","",IFERROR(INDEX(Categories!$B$2:$B$38,MATCH(D2900,Categories!$A$2:$A$38,0)),"?"))</f>
        <v/>
      </c>
      <c r="K2900" s="12" t="str">
        <f aca="false">IF(AND(A2900="",D2900="",E2900="",F2900=""),"",IF(A2900="","Add a date",IF(D2900="","Pick a category",IF(J2900="?","Category not on Categories tab",IF(AND(E2900&lt;&gt;"",F2900&lt;&gt;""),"Use In OR Out, not both",IF(AND(E2900="",F2900=""),"Add an amount",""))))))</f>
        <v/>
      </c>
    </row>
    <row r="2901" customFormat="false" ht="15" hidden="false" customHeight="false" outlineLevel="0" collapsed="false">
      <c r="A2901" s="9"/>
      <c r="B2901" s="10"/>
      <c r="C2901" s="10"/>
      <c r="D2901" s="10"/>
      <c r="E2901" s="11"/>
      <c r="F2901" s="11"/>
      <c r="G2901" s="10"/>
      <c r="H2901" s="10"/>
      <c r="I2901" s="10"/>
      <c r="J2901" s="12" t="str">
        <f aca="false">IF(D2901="","",IFERROR(INDEX(Categories!$B$2:$B$38,MATCH(D2901,Categories!$A$2:$A$38,0)),"?"))</f>
        <v/>
      </c>
      <c r="K2901" s="12" t="str">
        <f aca="false">IF(AND(A2901="",D2901="",E2901="",F2901=""),"",IF(A2901="","Add a date",IF(D2901="","Pick a category",IF(J2901="?","Category not on Categories tab",IF(AND(E2901&lt;&gt;"",F2901&lt;&gt;""),"Use In OR Out, not both",IF(AND(E2901="",F2901=""),"Add an amount",""))))))</f>
        <v/>
      </c>
    </row>
    <row r="2902" customFormat="false" ht="15" hidden="false" customHeight="false" outlineLevel="0" collapsed="false">
      <c r="A2902" s="9"/>
      <c r="B2902" s="10"/>
      <c r="C2902" s="10"/>
      <c r="D2902" s="10"/>
      <c r="E2902" s="11"/>
      <c r="F2902" s="11"/>
      <c r="G2902" s="10"/>
      <c r="H2902" s="10"/>
      <c r="I2902" s="10"/>
      <c r="J2902" s="12" t="str">
        <f aca="false">IF(D2902="","",IFERROR(INDEX(Categories!$B$2:$B$38,MATCH(D2902,Categories!$A$2:$A$38,0)),"?"))</f>
        <v/>
      </c>
      <c r="K2902" s="12" t="str">
        <f aca="false">IF(AND(A2902="",D2902="",E2902="",F2902=""),"",IF(A2902="","Add a date",IF(D2902="","Pick a category",IF(J2902="?","Category not on Categories tab",IF(AND(E2902&lt;&gt;"",F2902&lt;&gt;""),"Use In OR Out, not both",IF(AND(E2902="",F2902=""),"Add an amount",""))))))</f>
        <v/>
      </c>
    </row>
    <row r="2903" customFormat="false" ht="15" hidden="false" customHeight="false" outlineLevel="0" collapsed="false">
      <c r="A2903" s="9"/>
      <c r="B2903" s="10"/>
      <c r="C2903" s="10"/>
      <c r="D2903" s="10"/>
      <c r="E2903" s="11"/>
      <c r="F2903" s="11"/>
      <c r="G2903" s="10"/>
      <c r="H2903" s="10"/>
      <c r="I2903" s="10"/>
      <c r="J2903" s="12" t="str">
        <f aca="false">IF(D2903="","",IFERROR(INDEX(Categories!$B$2:$B$38,MATCH(D2903,Categories!$A$2:$A$38,0)),"?"))</f>
        <v/>
      </c>
      <c r="K2903" s="12" t="str">
        <f aca="false">IF(AND(A2903="",D2903="",E2903="",F2903=""),"",IF(A2903="","Add a date",IF(D2903="","Pick a category",IF(J2903="?","Category not on Categories tab",IF(AND(E2903&lt;&gt;"",F2903&lt;&gt;""),"Use In OR Out, not both",IF(AND(E2903="",F2903=""),"Add an amount",""))))))</f>
        <v/>
      </c>
    </row>
    <row r="2904" customFormat="false" ht="15" hidden="false" customHeight="false" outlineLevel="0" collapsed="false">
      <c r="A2904" s="9"/>
      <c r="B2904" s="10"/>
      <c r="C2904" s="10"/>
      <c r="D2904" s="10"/>
      <c r="E2904" s="11"/>
      <c r="F2904" s="11"/>
      <c r="G2904" s="10"/>
      <c r="H2904" s="10"/>
      <c r="I2904" s="10"/>
      <c r="J2904" s="12" t="str">
        <f aca="false">IF(D2904="","",IFERROR(INDEX(Categories!$B$2:$B$38,MATCH(D2904,Categories!$A$2:$A$38,0)),"?"))</f>
        <v/>
      </c>
      <c r="K2904" s="12" t="str">
        <f aca="false">IF(AND(A2904="",D2904="",E2904="",F2904=""),"",IF(A2904="","Add a date",IF(D2904="","Pick a category",IF(J2904="?","Category not on Categories tab",IF(AND(E2904&lt;&gt;"",F2904&lt;&gt;""),"Use In OR Out, not both",IF(AND(E2904="",F2904=""),"Add an amount",""))))))</f>
        <v/>
      </c>
    </row>
    <row r="2905" customFormat="false" ht="15" hidden="false" customHeight="false" outlineLevel="0" collapsed="false">
      <c r="A2905" s="9"/>
      <c r="B2905" s="10"/>
      <c r="C2905" s="10"/>
      <c r="D2905" s="10"/>
      <c r="E2905" s="11"/>
      <c r="F2905" s="11"/>
      <c r="G2905" s="10"/>
      <c r="H2905" s="10"/>
      <c r="I2905" s="10"/>
      <c r="J2905" s="12" t="str">
        <f aca="false">IF(D2905="","",IFERROR(INDEX(Categories!$B$2:$B$38,MATCH(D2905,Categories!$A$2:$A$38,0)),"?"))</f>
        <v/>
      </c>
      <c r="K2905" s="12" t="str">
        <f aca="false">IF(AND(A2905="",D2905="",E2905="",F2905=""),"",IF(A2905="","Add a date",IF(D2905="","Pick a category",IF(J2905="?","Category not on Categories tab",IF(AND(E2905&lt;&gt;"",F2905&lt;&gt;""),"Use In OR Out, not both",IF(AND(E2905="",F2905=""),"Add an amount",""))))))</f>
        <v/>
      </c>
    </row>
    <row r="2906" customFormat="false" ht="15" hidden="false" customHeight="false" outlineLevel="0" collapsed="false">
      <c r="A2906" s="9"/>
      <c r="B2906" s="10"/>
      <c r="C2906" s="10"/>
      <c r="D2906" s="10"/>
      <c r="E2906" s="11"/>
      <c r="F2906" s="11"/>
      <c r="G2906" s="10"/>
      <c r="H2906" s="10"/>
      <c r="I2906" s="10"/>
      <c r="J2906" s="12" t="str">
        <f aca="false">IF(D2906="","",IFERROR(INDEX(Categories!$B$2:$B$38,MATCH(D2906,Categories!$A$2:$A$38,0)),"?"))</f>
        <v/>
      </c>
      <c r="K2906" s="12" t="str">
        <f aca="false">IF(AND(A2906="",D2906="",E2906="",F2906=""),"",IF(A2906="","Add a date",IF(D2906="","Pick a category",IF(J2906="?","Category not on Categories tab",IF(AND(E2906&lt;&gt;"",F2906&lt;&gt;""),"Use In OR Out, not both",IF(AND(E2906="",F2906=""),"Add an amount",""))))))</f>
        <v/>
      </c>
    </row>
    <row r="2907" customFormat="false" ht="15" hidden="false" customHeight="false" outlineLevel="0" collapsed="false">
      <c r="A2907" s="9"/>
      <c r="B2907" s="10"/>
      <c r="C2907" s="10"/>
      <c r="D2907" s="10"/>
      <c r="E2907" s="11"/>
      <c r="F2907" s="11"/>
      <c r="G2907" s="10"/>
      <c r="H2907" s="10"/>
      <c r="I2907" s="10"/>
      <c r="J2907" s="12" t="str">
        <f aca="false">IF(D2907="","",IFERROR(INDEX(Categories!$B$2:$B$38,MATCH(D2907,Categories!$A$2:$A$38,0)),"?"))</f>
        <v/>
      </c>
      <c r="K2907" s="12" t="str">
        <f aca="false">IF(AND(A2907="",D2907="",E2907="",F2907=""),"",IF(A2907="","Add a date",IF(D2907="","Pick a category",IF(J2907="?","Category not on Categories tab",IF(AND(E2907&lt;&gt;"",F2907&lt;&gt;""),"Use In OR Out, not both",IF(AND(E2907="",F2907=""),"Add an amount",""))))))</f>
        <v/>
      </c>
    </row>
    <row r="2908" customFormat="false" ht="15" hidden="false" customHeight="false" outlineLevel="0" collapsed="false">
      <c r="A2908" s="9"/>
      <c r="B2908" s="10"/>
      <c r="C2908" s="10"/>
      <c r="D2908" s="10"/>
      <c r="E2908" s="11"/>
      <c r="F2908" s="11"/>
      <c r="G2908" s="10"/>
      <c r="H2908" s="10"/>
      <c r="I2908" s="10"/>
      <c r="J2908" s="12" t="str">
        <f aca="false">IF(D2908="","",IFERROR(INDEX(Categories!$B$2:$B$38,MATCH(D2908,Categories!$A$2:$A$38,0)),"?"))</f>
        <v/>
      </c>
      <c r="K2908" s="12" t="str">
        <f aca="false">IF(AND(A2908="",D2908="",E2908="",F2908=""),"",IF(A2908="","Add a date",IF(D2908="","Pick a category",IF(J2908="?","Category not on Categories tab",IF(AND(E2908&lt;&gt;"",F2908&lt;&gt;""),"Use In OR Out, not both",IF(AND(E2908="",F2908=""),"Add an amount",""))))))</f>
        <v/>
      </c>
    </row>
    <row r="2909" customFormat="false" ht="15" hidden="false" customHeight="false" outlineLevel="0" collapsed="false">
      <c r="A2909" s="9"/>
      <c r="B2909" s="10"/>
      <c r="C2909" s="10"/>
      <c r="D2909" s="10"/>
      <c r="E2909" s="11"/>
      <c r="F2909" s="11"/>
      <c r="G2909" s="10"/>
      <c r="H2909" s="10"/>
      <c r="I2909" s="10"/>
      <c r="J2909" s="12" t="str">
        <f aca="false">IF(D2909="","",IFERROR(INDEX(Categories!$B$2:$B$38,MATCH(D2909,Categories!$A$2:$A$38,0)),"?"))</f>
        <v/>
      </c>
      <c r="K2909" s="12" t="str">
        <f aca="false">IF(AND(A2909="",D2909="",E2909="",F2909=""),"",IF(A2909="","Add a date",IF(D2909="","Pick a category",IF(J2909="?","Category not on Categories tab",IF(AND(E2909&lt;&gt;"",F2909&lt;&gt;""),"Use In OR Out, not both",IF(AND(E2909="",F2909=""),"Add an amount",""))))))</f>
        <v/>
      </c>
    </row>
    <row r="2910" customFormat="false" ht="15" hidden="false" customHeight="false" outlineLevel="0" collapsed="false">
      <c r="A2910" s="9"/>
      <c r="B2910" s="10"/>
      <c r="C2910" s="10"/>
      <c r="D2910" s="10"/>
      <c r="E2910" s="11"/>
      <c r="F2910" s="11"/>
      <c r="G2910" s="10"/>
      <c r="H2910" s="10"/>
      <c r="I2910" s="10"/>
      <c r="J2910" s="12" t="str">
        <f aca="false">IF(D2910="","",IFERROR(INDEX(Categories!$B$2:$B$38,MATCH(D2910,Categories!$A$2:$A$38,0)),"?"))</f>
        <v/>
      </c>
      <c r="K2910" s="12" t="str">
        <f aca="false">IF(AND(A2910="",D2910="",E2910="",F2910=""),"",IF(A2910="","Add a date",IF(D2910="","Pick a category",IF(J2910="?","Category not on Categories tab",IF(AND(E2910&lt;&gt;"",F2910&lt;&gt;""),"Use In OR Out, not both",IF(AND(E2910="",F2910=""),"Add an amount",""))))))</f>
        <v/>
      </c>
    </row>
    <row r="2911" customFormat="false" ht="15" hidden="false" customHeight="false" outlineLevel="0" collapsed="false">
      <c r="A2911" s="9"/>
      <c r="B2911" s="10"/>
      <c r="C2911" s="10"/>
      <c r="D2911" s="10"/>
      <c r="E2911" s="11"/>
      <c r="F2911" s="11"/>
      <c r="G2911" s="10"/>
      <c r="H2911" s="10"/>
      <c r="I2911" s="10"/>
      <c r="J2911" s="12" t="str">
        <f aca="false">IF(D2911="","",IFERROR(INDEX(Categories!$B$2:$B$38,MATCH(D2911,Categories!$A$2:$A$38,0)),"?"))</f>
        <v/>
      </c>
      <c r="K2911" s="12" t="str">
        <f aca="false">IF(AND(A2911="",D2911="",E2911="",F2911=""),"",IF(A2911="","Add a date",IF(D2911="","Pick a category",IF(J2911="?","Category not on Categories tab",IF(AND(E2911&lt;&gt;"",F2911&lt;&gt;""),"Use In OR Out, not both",IF(AND(E2911="",F2911=""),"Add an amount",""))))))</f>
        <v/>
      </c>
    </row>
    <row r="2912" customFormat="false" ht="15" hidden="false" customHeight="false" outlineLevel="0" collapsed="false">
      <c r="A2912" s="9"/>
      <c r="B2912" s="10"/>
      <c r="C2912" s="10"/>
      <c r="D2912" s="10"/>
      <c r="E2912" s="11"/>
      <c r="F2912" s="11"/>
      <c r="G2912" s="10"/>
      <c r="H2912" s="10"/>
      <c r="I2912" s="10"/>
      <c r="J2912" s="12" t="str">
        <f aca="false">IF(D2912="","",IFERROR(INDEX(Categories!$B$2:$B$38,MATCH(D2912,Categories!$A$2:$A$38,0)),"?"))</f>
        <v/>
      </c>
      <c r="K2912" s="12" t="str">
        <f aca="false">IF(AND(A2912="",D2912="",E2912="",F2912=""),"",IF(A2912="","Add a date",IF(D2912="","Pick a category",IF(J2912="?","Category not on Categories tab",IF(AND(E2912&lt;&gt;"",F2912&lt;&gt;""),"Use In OR Out, not both",IF(AND(E2912="",F2912=""),"Add an amount",""))))))</f>
        <v/>
      </c>
    </row>
    <row r="2913" customFormat="false" ht="15" hidden="false" customHeight="false" outlineLevel="0" collapsed="false">
      <c r="A2913" s="9"/>
      <c r="B2913" s="10"/>
      <c r="C2913" s="10"/>
      <c r="D2913" s="10"/>
      <c r="E2913" s="11"/>
      <c r="F2913" s="11"/>
      <c r="G2913" s="10"/>
      <c r="H2913" s="10"/>
      <c r="I2913" s="10"/>
      <c r="J2913" s="12" t="str">
        <f aca="false">IF(D2913="","",IFERROR(INDEX(Categories!$B$2:$B$38,MATCH(D2913,Categories!$A$2:$A$38,0)),"?"))</f>
        <v/>
      </c>
      <c r="K2913" s="12" t="str">
        <f aca="false">IF(AND(A2913="",D2913="",E2913="",F2913=""),"",IF(A2913="","Add a date",IF(D2913="","Pick a category",IF(J2913="?","Category not on Categories tab",IF(AND(E2913&lt;&gt;"",F2913&lt;&gt;""),"Use In OR Out, not both",IF(AND(E2913="",F2913=""),"Add an amount",""))))))</f>
        <v/>
      </c>
    </row>
    <row r="2914" customFormat="false" ht="15" hidden="false" customHeight="false" outlineLevel="0" collapsed="false">
      <c r="A2914" s="9"/>
      <c r="B2914" s="10"/>
      <c r="C2914" s="10"/>
      <c r="D2914" s="10"/>
      <c r="E2914" s="11"/>
      <c r="F2914" s="11"/>
      <c r="G2914" s="10"/>
      <c r="H2914" s="10"/>
      <c r="I2914" s="10"/>
      <c r="J2914" s="12" t="str">
        <f aca="false">IF(D2914="","",IFERROR(INDEX(Categories!$B$2:$B$38,MATCH(D2914,Categories!$A$2:$A$38,0)),"?"))</f>
        <v/>
      </c>
      <c r="K2914" s="12" t="str">
        <f aca="false">IF(AND(A2914="",D2914="",E2914="",F2914=""),"",IF(A2914="","Add a date",IF(D2914="","Pick a category",IF(J2914="?","Category not on Categories tab",IF(AND(E2914&lt;&gt;"",F2914&lt;&gt;""),"Use In OR Out, not both",IF(AND(E2914="",F2914=""),"Add an amount",""))))))</f>
        <v/>
      </c>
    </row>
    <row r="2915" customFormat="false" ht="15" hidden="false" customHeight="false" outlineLevel="0" collapsed="false">
      <c r="A2915" s="9"/>
      <c r="B2915" s="10"/>
      <c r="C2915" s="10"/>
      <c r="D2915" s="10"/>
      <c r="E2915" s="11"/>
      <c r="F2915" s="11"/>
      <c r="G2915" s="10"/>
      <c r="H2915" s="10"/>
      <c r="I2915" s="10"/>
      <c r="J2915" s="12" t="str">
        <f aca="false">IF(D2915="","",IFERROR(INDEX(Categories!$B$2:$B$38,MATCH(D2915,Categories!$A$2:$A$38,0)),"?"))</f>
        <v/>
      </c>
      <c r="K2915" s="12" t="str">
        <f aca="false">IF(AND(A2915="",D2915="",E2915="",F2915=""),"",IF(A2915="","Add a date",IF(D2915="","Pick a category",IF(J2915="?","Category not on Categories tab",IF(AND(E2915&lt;&gt;"",F2915&lt;&gt;""),"Use In OR Out, not both",IF(AND(E2915="",F2915=""),"Add an amount",""))))))</f>
        <v/>
      </c>
    </row>
    <row r="2916" customFormat="false" ht="15" hidden="false" customHeight="false" outlineLevel="0" collapsed="false">
      <c r="A2916" s="9"/>
      <c r="B2916" s="10"/>
      <c r="C2916" s="10"/>
      <c r="D2916" s="10"/>
      <c r="E2916" s="11"/>
      <c r="F2916" s="11"/>
      <c r="G2916" s="10"/>
      <c r="H2916" s="10"/>
      <c r="I2916" s="10"/>
      <c r="J2916" s="12" t="str">
        <f aca="false">IF(D2916="","",IFERROR(INDEX(Categories!$B$2:$B$38,MATCH(D2916,Categories!$A$2:$A$38,0)),"?"))</f>
        <v/>
      </c>
      <c r="K2916" s="12" t="str">
        <f aca="false">IF(AND(A2916="",D2916="",E2916="",F2916=""),"",IF(A2916="","Add a date",IF(D2916="","Pick a category",IF(J2916="?","Category not on Categories tab",IF(AND(E2916&lt;&gt;"",F2916&lt;&gt;""),"Use In OR Out, not both",IF(AND(E2916="",F2916=""),"Add an amount",""))))))</f>
        <v/>
      </c>
    </row>
    <row r="2917" customFormat="false" ht="15" hidden="false" customHeight="false" outlineLevel="0" collapsed="false">
      <c r="A2917" s="9"/>
      <c r="B2917" s="10"/>
      <c r="C2917" s="10"/>
      <c r="D2917" s="10"/>
      <c r="E2917" s="11"/>
      <c r="F2917" s="11"/>
      <c r="G2917" s="10"/>
      <c r="H2917" s="10"/>
      <c r="I2917" s="10"/>
      <c r="J2917" s="12" t="str">
        <f aca="false">IF(D2917="","",IFERROR(INDEX(Categories!$B$2:$B$38,MATCH(D2917,Categories!$A$2:$A$38,0)),"?"))</f>
        <v/>
      </c>
      <c r="K2917" s="12" t="str">
        <f aca="false">IF(AND(A2917="",D2917="",E2917="",F2917=""),"",IF(A2917="","Add a date",IF(D2917="","Pick a category",IF(J2917="?","Category not on Categories tab",IF(AND(E2917&lt;&gt;"",F2917&lt;&gt;""),"Use In OR Out, not both",IF(AND(E2917="",F2917=""),"Add an amount",""))))))</f>
        <v/>
      </c>
    </row>
    <row r="2918" customFormat="false" ht="15" hidden="false" customHeight="false" outlineLevel="0" collapsed="false">
      <c r="A2918" s="9"/>
      <c r="B2918" s="10"/>
      <c r="C2918" s="10"/>
      <c r="D2918" s="10"/>
      <c r="E2918" s="11"/>
      <c r="F2918" s="11"/>
      <c r="G2918" s="10"/>
      <c r="H2918" s="10"/>
      <c r="I2918" s="10"/>
      <c r="J2918" s="12" t="str">
        <f aca="false">IF(D2918="","",IFERROR(INDEX(Categories!$B$2:$B$38,MATCH(D2918,Categories!$A$2:$A$38,0)),"?"))</f>
        <v/>
      </c>
      <c r="K2918" s="12" t="str">
        <f aca="false">IF(AND(A2918="",D2918="",E2918="",F2918=""),"",IF(A2918="","Add a date",IF(D2918="","Pick a category",IF(J2918="?","Category not on Categories tab",IF(AND(E2918&lt;&gt;"",F2918&lt;&gt;""),"Use In OR Out, not both",IF(AND(E2918="",F2918=""),"Add an amount",""))))))</f>
        <v/>
      </c>
    </row>
    <row r="2919" customFormat="false" ht="15" hidden="false" customHeight="false" outlineLevel="0" collapsed="false">
      <c r="A2919" s="9"/>
      <c r="B2919" s="10"/>
      <c r="C2919" s="10"/>
      <c r="D2919" s="10"/>
      <c r="E2919" s="11"/>
      <c r="F2919" s="11"/>
      <c r="G2919" s="10"/>
      <c r="H2919" s="10"/>
      <c r="I2919" s="10"/>
      <c r="J2919" s="12" t="str">
        <f aca="false">IF(D2919="","",IFERROR(INDEX(Categories!$B$2:$B$38,MATCH(D2919,Categories!$A$2:$A$38,0)),"?"))</f>
        <v/>
      </c>
      <c r="K2919" s="12" t="str">
        <f aca="false">IF(AND(A2919="",D2919="",E2919="",F2919=""),"",IF(A2919="","Add a date",IF(D2919="","Pick a category",IF(J2919="?","Category not on Categories tab",IF(AND(E2919&lt;&gt;"",F2919&lt;&gt;""),"Use In OR Out, not both",IF(AND(E2919="",F2919=""),"Add an amount",""))))))</f>
        <v/>
      </c>
    </row>
    <row r="2920" customFormat="false" ht="15" hidden="false" customHeight="false" outlineLevel="0" collapsed="false">
      <c r="A2920" s="9"/>
      <c r="B2920" s="10"/>
      <c r="C2920" s="10"/>
      <c r="D2920" s="10"/>
      <c r="E2920" s="11"/>
      <c r="F2920" s="11"/>
      <c r="G2920" s="10"/>
      <c r="H2920" s="10"/>
      <c r="I2920" s="10"/>
      <c r="J2920" s="12" t="str">
        <f aca="false">IF(D2920="","",IFERROR(INDEX(Categories!$B$2:$B$38,MATCH(D2920,Categories!$A$2:$A$38,0)),"?"))</f>
        <v/>
      </c>
      <c r="K2920" s="12" t="str">
        <f aca="false">IF(AND(A2920="",D2920="",E2920="",F2920=""),"",IF(A2920="","Add a date",IF(D2920="","Pick a category",IF(J2920="?","Category not on Categories tab",IF(AND(E2920&lt;&gt;"",F2920&lt;&gt;""),"Use In OR Out, not both",IF(AND(E2920="",F2920=""),"Add an amount",""))))))</f>
        <v/>
      </c>
    </row>
    <row r="2921" customFormat="false" ht="15" hidden="false" customHeight="false" outlineLevel="0" collapsed="false">
      <c r="A2921" s="9"/>
      <c r="B2921" s="10"/>
      <c r="C2921" s="10"/>
      <c r="D2921" s="10"/>
      <c r="E2921" s="11"/>
      <c r="F2921" s="11"/>
      <c r="G2921" s="10"/>
      <c r="H2921" s="10"/>
      <c r="I2921" s="10"/>
      <c r="J2921" s="12" t="str">
        <f aca="false">IF(D2921="","",IFERROR(INDEX(Categories!$B$2:$B$38,MATCH(D2921,Categories!$A$2:$A$38,0)),"?"))</f>
        <v/>
      </c>
      <c r="K2921" s="12" t="str">
        <f aca="false">IF(AND(A2921="",D2921="",E2921="",F2921=""),"",IF(A2921="","Add a date",IF(D2921="","Pick a category",IF(J2921="?","Category not on Categories tab",IF(AND(E2921&lt;&gt;"",F2921&lt;&gt;""),"Use In OR Out, not both",IF(AND(E2921="",F2921=""),"Add an amount",""))))))</f>
        <v/>
      </c>
    </row>
    <row r="2922" customFormat="false" ht="15" hidden="false" customHeight="false" outlineLevel="0" collapsed="false">
      <c r="A2922" s="9"/>
      <c r="B2922" s="10"/>
      <c r="C2922" s="10"/>
      <c r="D2922" s="10"/>
      <c r="E2922" s="11"/>
      <c r="F2922" s="11"/>
      <c r="G2922" s="10"/>
      <c r="H2922" s="10"/>
      <c r="I2922" s="10"/>
      <c r="J2922" s="12" t="str">
        <f aca="false">IF(D2922="","",IFERROR(INDEX(Categories!$B$2:$B$38,MATCH(D2922,Categories!$A$2:$A$38,0)),"?"))</f>
        <v/>
      </c>
      <c r="K2922" s="12" t="str">
        <f aca="false">IF(AND(A2922="",D2922="",E2922="",F2922=""),"",IF(A2922="","Add a date",IF(D2922="","Pick a category",IF(J2922="?","Category not on Categories tab",IF(AND(E2922&lt;&gt;"",F2922&lt;&gt;""),"Use In OR Out, not both",IF(AND(E2922="",F2922=""),"Add an amount",""))))))</f>
        <v/>
      </c>
    </row>
    <row r="2923" customFormat="false" ht="15" hidden="false" customHeight="false" outlineLevel="0" collapsed="false">
      <c r="A2923" s="9"/>
      <c r="B2923" s="10"/>
      <c r="C2923" s="10"/>
      <c r="D2923" s="10"/>
      <c r="E2923" s="11"/>
      <c r="F2923" s="11"/>
      <c r="G2923" s="10"/>
      <c r="H2923" s="10"/>
      <c r="I2923" s="10"/>
      <c r="J2923" s="12" t="str">
        <f aca="false">IF(D2923="","",IFERROR(INDEX(Categories!$B$2:$B$38,MATCH(D2923,Categories!$A$2:$A$38,0)),"?"))</f>
        <v/>
      </c>
      <c r="K2923" s="12" t="str">
        <f aca="false">IF(AND(A2923="",D2923="",E2923="",F2923=""),"",IF(A2923="","Add a date",IF(D2923="","Pick a category",IF(J2923="?","Category not on Categories tab",IF(AND(E2923&lt;&gt;"",F2923&lt;&gt;""),"Use In OR Out, not both",IF(AND(E2923="",F2923=""),"Add an amount",""))))))</f>
        <v/>
      </c>
    </row>
    <row r="2924" customFormat="false" ht="15" hidden="false" customHeight="false" outlineLevel="0" collapsed="false">
      <c r="A2924" s="9"/>
      <c r="B2924" s="10"/>
      <c r="C2924" s="10"/>
      <c r="D2924" s="10"/>
      <c r="E2924" s="11"/>
      <c r="F2924" s="11"/>
      <c r="G2924" s="10"/>
      <c r="H2924" s="10"/>
      <c r="I2924" s="10"/>
      <c r="J2924" s="12" t="str">
        <f aca="false">IF(D2924="","",IFERROR(INDEX(Categories!$B$2:$B$38,MATCH(D2924,Categories!$A$2:$A$38,0)),"?"))</f>
        <v/>
      </c>
      <c r="K2924" s="12" t="str">
        <f aca="false">IF(AND(A2924="",D2924="",E2924="",F2924=""),"",IF(A2924="","Add a date",IF(D2924="","Pick a category",IF(J2924="?","Category not on Categories tab",IF(AND(E2924&lt;&gt;"",F2924&lt;&gt;""),"Use In OR Out, not both",IF(AND(E2924="",F2924=""),"Add an amount",""))))))</f>
        <v/>
      </c>
    </row>
    <row r="2925" customFormat="false" ht="15" hidden="false" customHeight="false" outlineLevel="0" collapsed="false">
      <c r="A2925" s="9"/>
      <c r="B2925" s="10"/>
      <c r="C2925" s="10"/>
      <c r="D2925" s="10"/>
      <c r="E2925" s="11"/>
      <c r="F2925" s="11"/>
      <c r="G2925" s="10"/>
      <c r="H2925" s="10"/>
      <c r="I2925" s="10"/>
      <c r="J2925" s="12" t="str">
        <f aca="false">IF(D2925="","",IFERROR(INDEX(Categories!$B$2:$B$38,MATCH(D2925,Categories!$A$2:$A$38,0)),"?"))</f>
        <v/>
      </c>
      <c r="K2925" s="12" t="str">
        <f aca="false">IF(AND(A2925="",D2925="",E2925="",F2925=""),"",IF(A2925="","Add a date",IF(D2925="","Pick a category",IF(J2925="?","Category not on Categories tab",IF(AND(E2925&lt;&gt;"",F2925&lt;&gt;""),"Use In OR Out, not both",IF(AND(E2925="",F2925=""),"Add an amount",""))))))</f>
        <v/>
      </c>
    </row>
    <row r="2926" customFormat="false" ht="15" hidden="false" customHeight="false" outlineLevel="0" collapsed="false">
      <c r="A2926" s="9"/>
      <c r="B2926" s="10"/>
      <c r="C2926" s="10"/>
      <c r="D2926" s="10"/>
      <c r="E2926" s="11"/>
      <c r="F2926" s="11"/>
      <c r="G2926" s="10"/>
      <c r="H2926" s="10"/>
      <c r="I2926" s="10"/>
      <c r="J2926" s="12" t="str">
        <f aca="false">IF(D2926="","",IFERROR(INDEX(Categories!$B$2:$B$38,MATCH(D2926,Categories!$A$2:$A$38,0)),"?"))</f>
        <v/>
      </c>
      <c r="K2926" s="12" t="str">
        <f aca="false">IF(AND(A2926="",D2926="",E2926="",F2926=""),"",IF(A2926="","Add a date",IF(D2926="","Pick a category",IF(J2926="?","Category not on Categories tab",IF(AND(E2926&lt;&gt;"",F2926&lt;&gt;""),"Use In OR Out, not both",IF(AND(E2926="",F2926=""),"Add an amount",""))))))</f>
        <v/>
      </c>
    </row>
    <row r="2927" customFormat="false" ht="15" hidden="false" customHeight="false" outlineLevel="0" collapsed="false">
      <c r="A2927" s="9"/>
      <c r="B2927" s="10"/>
      <c r="C2927" s="10"/>
      <c r="D2927" s="10"/>
      <c r="E2927" s="11"/>
      <c r="F2927" s="11"/>
      <c r="G2927" s="10"/>
      <c r="H2927" s="10"/>
      <c r="I2927" s="10"/>
      <c r="J2927" s="12" t="str">
        <f aca="false">IF(D2927="","",IFERROR(INDEX(Categories!$B$2:$B$38,MATCH(D2927,Categories!$A$2:$A$38,0)),"?"))</f>
        <v/>
      </c>
      <c r="K2927" s="12" t="str">
        <f aca="false">IF(AND(A2927="",D2927="",E2927="",F2927=""),"",IF(A2927="","Add a date",IF(D2927="","Pick a category",IF(J2927="?","Category not on Categories tab",IF(AND(E2927&lt;&gt;"",F2927&lt;&gt;""),"Use In OR Out, not both",IF(AND(E2927="",F2927=""),"Add an amount",""))))))</f>
        <v/>
      </c>
    </row>
    <row r="2928" customFormat="false" ht="15" hidden="false" customHeight="false" outlineLevel="0" collapsed="false">
      <c r="A2928" s="9"/>
      <c r="B2928" s="10"/>
      <c r="C2928" s="10"/>
      <c r="D2928" s="10"/>
      <c r="E2928" s="11"/>
      <c r="F2928" s="11"/>
      <c r="G2928" s="10"/>
      <c r="H2928" s="10"/>
      <c r="I2928" s="10"/>
      <c r="J2928" s="12" t="str">
        <f aca="false">IF(D2928="","",IFERROR(INDEX(Categories!$B$2:$B$38,MATCH(D2928,Categories!$A$2:$A$38,0)),"?"))</f>
        <v/>
      </c>
      <c r="K2928" s="12" t="str">
        <f aca="false">IF(AND(A2928="",D2928="",E2928="",F2928=""),"",IF(A2928="","Add a date",IF(D2928="","Pick a category",IF(J2928="?","Category not on Categories tab",IF(AND(E2928&lt;&gt;"",F2928&lt;&gt;""),"Use In OR Out, not both",IF(AND(E2928="",F2928=""),"Add an amount",""))))))</f>
        <v/>
      </c>
    </row>
    <row r="2929" customFormat="false" ht="15" hidden="false" customHeight="false" outlineLevel="0" collapsed="false">
      <c r="A2929" s="9"/>
      <c r="B2929" s="10"/>
      <c r="C2929" s="10"/>
      <c r="D2929" s="10"/>
      <c r="E2929" s="11"/>
      <c r="F2929" s="11"/>
      <c r="G2929" s="10"/>
      <c r="H2929" s="10"/>
      <c r="I2929" s="10"/>
      <c r="J2929" s="12" t="str">
        <f aca="false">IF(D2929="","",IFERROR(INDEX(Categories!$B$2:$B$38,MATCH(D2929,Categories!$A$2:$A$38,0)),"?"))</f>
        <v/>
      </c>
      <c r="K2929" s="12" t="str">
        <f aca="false">IF(AND(A2929="",D2929="",E2929="",F2929=""),"",IF(A2929="","Add a date",IF(D2929="","Pick a category",IF(J2929="?","Category not on Categories tab",IF(AND(E2929&lt;&gt;"",F2929&lt;&gt;""),"Use In OR Out, not both",IF(AND(E2929="",F2929=""),"Add an amount",""))))))</f>
        <v/>
      </c>
    </row>
    <row r="2930" customFormat="false" ht="15" hidden="false" customHeight="false" outlineLevel="0" collapsed="false">
      <c r="A2930" s="9"/>
      <c r="B2930" s="10"/>
      <c r="C2930" s="10"/>
      <c r="D2930" s="10"/>
      <c r="E2930" s="11"/>
      <c r="F2930" s="11"/>
      <c r="G2930" s="10"/>
      <c r="H2930" s="10"/>
      <c r="I2930" s="10"/>
      <c r="J2930" s="12" t="str">
        <f aca="false">IF(D2930="","",IFERROR(INDEX(Categories!$B$2:$B$38,MATCH(D2930,Categories!$A$2:$A$38,0)),"?"))</f>
        <v/>
      </c>
      <c r="K2930" s="12" t="str">
        <f aca="false">IF(AND(A2930="",D2930="",E2930="",F2930=""),"",IF(A2930="","Add a date",IF(D2930="","Pick a category",IF(J2930="?","Category not on Categories tab",IF(AND(E2930&lt;&gt;"",F2930&lt;&gt;""),"Use In OR Out, not both",IF(AND(E2930="",F2930=""),"Add an amount",""))))))</f>
        <v/>
      </c>
    </row>
    <row r="2931" customFormat="false" ht="15" hidden="false" customHeight="false" outlineLevel="0" collapsed="false">
      <c r="A2931" s="9"/>
      <c r="B2931" s="10"/>
      <c r="C2931" s="10"/>
      <c r="D2931" s="10"/>
      <c r="E2931" s="11"/>
      <c r="F2931" s="11"/>
      <c r="G2931" s="10"/>
      <c r="H2931" s="10"/>
      <c r="I2931" s="10"/>
      <c r="J2931" s="12" t="str">
        <f aca="false">IF(D2931="","",IFERROR(INDEX(Categories!$B$2:$B$38,MATCH(D2931,Categories!$A$2:$A$38,0)),"?"))</f>
        <v/>
      </c>
      <c r="K2931" s="12" t="str">
        <f aca="false">IF(AND(A2931="",D2931="",E2931="",F2931=""),"",IF(A2931="","Add a date",IF(D2931="","Pick a category",IF(J2931="?","Category not on Categories tab",IF(AND(E2931&lt;&gt;"",F2931&lt;&gt;""),"Use In OR Out, not both",IF(AND(E2931="",F2931=""),"Add an amount",""))))))</f>
        <v/>
      </c>
    </row>
    <row r="2932" customFormat="false" ht="15" hidden="false" customHeight="false" outlineLevel="0" collapsed="false">
      <c r="A2932" s="9"/>
      <c r="B2932" s="10"/>
      <c r="C2932" s="10"/>
      <c r="D2932" s="10"/>
      <c r="E2932" s="11"/>
      <c r="F2932" s="11"/>
      <c r="G2932" s="10"/>
      <c r="H2932" s="10"/>
      <c r="I2932" s="10"/>
      <c r="J2932" s="12" t="str">
        <f aca="false">IF(D2932="","",IFERROR(INDEX(Categories!$B$2:$B$38,MATCH(D2932,Categories!$A$2:$A$38,0)),"?"))</f>
        <v/>
      </c>
      <c r="K2932" s="12" t="str">
        <f aca="false">IF(AND(A2932="",D2932="",E2932="",F2932=""),"",IF(A2932="","Add a date",IF(D2932="","Pick a category",IF(J2932="?","Category not on Categories tab",IF(AND(E2932&lt;&gt;"",F2932&lt;&gt;""),"Use In OR Out, not both",IF(AND(E2932="",F2932=""),"Add an amount",""))))))</f>
        <v/>
      </c>
    </row>
    <row r="2933" customFormat="false" ht="15" hidden="false" customHeight="false" outlineLevel="0" collapsed="false">
      <c r="A2933" s="9"/>
      <c r="B2933" s="10"/>
      <c r="C2933" s="10"/>
      <c r="D2933" s="10"/>
      <c r="E2933" s="11"/>
      <c r="F2933" s="11"/>
      <c r="G2933" s="10"/>
      <c r="H2933" s="10"/>
      <c r="I2933" s="10"/>
      <c r="J2933" s="12" t="str">
        <f aca="false">IF(D2933="","",IFERROR(INDEX(Categories!$B$2:$B$38,MATCH(D2933,Categories!$A$2:$A$38,0)),"?"))</f>
        <v/>
      </c>
      <c r="K2933" s="12" t="str">
        <f aca="false">IF(AND(A2933="",D2933="",E2933="",F2933=""),"",IF(A2933="","Add a date",IF(D2933="","Pick a category",IF(J2933="?","Category not on Categories tab",IF(AND(E2933&lt;&gt;"",F2933&lt;&gt;""),"Use In OR Out, not both",IF(AND(E2933="",F2933=""),"Add an amount",""))))))</f>
        <v/>
      </c>
    </row>
    <row r="2934" customFormat="false" ht="15" hidden="false" customHeight="false" outlineLevel="0" collapsed="false">
      <c r="A2934" s="9"/>
      <c r="B2934" s="10"/>
      <c r="C2934" s="10"/>
      <c r="D2934" s="10"/>
      <c r="E2934" s="11"/>
      <c r="F2934" s="11"/>
      <c r="G2934" s="10"/>
      <c r="H2934" s="10"/>
      <c r="I2934" s="10"/>
      <c r="J2934" s="12" t="str">
        <f aca="false">IF(D2934="","",IFERROR(INDEX(Categories!$B$2:$B$38,MATCH(D2934,Categories!$A$2:$A$38,0)),"?"))</f>
        <v/>
      </c>
      <c r="K2934" s="12" t="str">
        <f aca="false">IF(AND(A2934="",D2934="",E2934="",F2934=""),"",IF(A2934="","Add a date",IF(D2934="","Pick a category",IF(J2934="?","Category not on Categories tab",IF(AND(E2934&lt;&gt;"",F2934&lt;&gt;""),"Use In OR Out, not both",IF(AND(E2934="",F2934=""),"Add an amount",""))))))</f>
        <v/>
      </c>
    </row>
    <row r="2935" customFormat="false" ht="15" hidden="false" customHeight="false" outlineLevel="0" collapsed="false">
      <c r="A2935" s="9"/>
      <c r="B2935" s="10"/>
      <c r="C2935" s="10"/>
      <c r="D2935" s="10"/>
      <c r="E2935" s="11"/>
      <c r="F2935" s="11"/>
      <c r="G2935" s="10"/>
      <c r="H2935" s="10"/>
      <c r="I2935" s="10"/>
      <c r="J2935" s="12" t="str">
        <f aca="false">IF(D2935="","",IFERROR(INDEX(Categories!$B$2:$B$38,MATCH(D2935,Categories!$A$2:$A$38,0)),"?"))</f>
        <v/>
      </c>
      <c r="K2935" s="12" t="str">
        <f aca="false">IF(AND(A2935="",D2935="",E2935="",F2935=""),"",IF(A2935="","Add a date",IF(D2935="","Pick a category",IF(J2935="?","Category not on Categories tab",IF(AND(E2935&lt;&gt;"",F2935&lt;&gt;""),"Use In OR Out, not both",IF(AND(E2935="",F2935=""),"Add an amount",""))))))</f>
        <v/>
      </c>
    </row>
    <row r="2936" customFormat="false" ht="15" hidden="false" customHeight="false" outlineLevel="0" collapsed="false">
      <c r="A2936" s="9"/>
      <c r="B2936" s="10"/>
      <c r="C2936" s="10"/>
      <c r="D2936" s="10"/>
      <c r="E2936" s="11"/>
      <c r="F2936" s="11"/>
      <c r="G2936" s="10"/>
      <c r="H2936" s="10"/>
      <c r="I2936" s="10"/>
      <c r="J2936" s="12" t="str">
        <f aca="false">IF(D2936="","",IFERROR(INDEX(Categories!$B$2:$B$38,MATCH(D2936,Categories!$A$2:$A$38,0)),"?"))</f>
        <v/>
      </c>
      <c r="K2936" s="12" t="str">
        <f aca="false">IF(AND(A2936="",D2936="",E2936="",F2936=""),"",IF(A2936="","Add a date",IF(D2936="","Pick a category",IF(J2936="?","Category not on Categories tab",IF(AND(E2936&lt;&gt;"",F2936&lt;&gt;""),"Use In OR Out, not both",IF(AND(E2936="",F2936=""),"Add an amount",""))))))</f>
        <v/>
      </c>
    </row>
    <row r="2937" customFormat="false" ht="15" hidden="false" customHeight="false" outlineLevel="0" collapsed="false">
      <c r="A2937" s="9"/>
      <c r="B2937" s="10"/>
      <c r="C2937" s="10"/>
      <c r="D2937" s="10"/>
      <c r="E2937" s="11"/>
      <c r="F2937" s="11"/>
      <c r="G2937" s="10"/>
      <c r="H2937" s="10"/>
      <c r="I2937" s="10"/>
      <c r="J2937" s="12" t="str">
        <f aca="false">IF(D2937="","",IFERROR(INDEX(Categories!$B$2:$B$38,MATCH(D2937,Categories!$A$2:$A$38,0)),"?"))</f>
        <v/>
      </c>
      <c r="K2937" s="12" t="str">
        <f aca="false">IF(AND(A2937="",D2937="",E2937="",F2937=""),"",IF(A2937="","Add a date",IF(D2937="","Pick a category",IF(J2937="?","Category not on Categories tab",IF(AND(E2937&lt;&gt;"",F2937&lt;&gt;""),"Use In OR Out, not both",IF(AND(E2937="",F2937=""),"Add an amount",""))))))</f>
        <v/>
      </c>
    </row>
    <row r="2938" customFormat="false" ht="15" hidden="false" customHeight="false" outlineLevel="0" collapsed="false">
      <c r="A2938" s="9"/>
      <c r="B2938" s="10"/>
      <c r="C2938" s="10"/>
      <c r="D2938" s="10"/>
      <c r="E2938" s="11"/>
      <c r="F2938" s="11"/>
      <c r="G2938" s="10"/>
      <c r="H2938" s="10"/>
      <c r="I2938" s="10"/>
      <c r="J2938" s="12" t="str">
        <f aca="false">IF(D2938="","",IFERROR(INDEX(Categories!$B$2:$B$38,MATCH(D2938,Categories!$A$2:$A$38,0)),"?"))</f>
        <v/>
      </c>
      <c r="K2938" s="12" t="str">
        <f aca="false">IF(AND(A2938="",D2938="",E2938="",F2938=""),"",IF(A2938="","Add a date",IF(D2938="","Pick a category",IF(J2938="?","Category not on Categories tab",IF(AND(E2938&lt;&gt;"",F2938&lt;&gt;""),"Use In OR Out, not both",IF(AND(E2938="",F2938=""),"Add an amount",""))))))</f>
        <v/>
      </c>
    </row>
    <row r="2939" customFormat="false" ht="15" hidden="false" customHeight="false" outlineLevel="0" collapsed="false">
      <c r="A2939" s="9"/>
      <c r="B2939" s="10"/>
      <c r="C2939" s="10"/>
      <c r="D2939" s="10"/>
      <c r="E2939" s="11"/>
      <c r="F2939" s="11"/>
      <c r="G2939" s="10"/>
      <c r="H2939" s="10"/>
      <c r="I2939" s="10"/>
      <c r="J2939" s="12" t="str">
        <f aca="false">IF(D2939="","",IFERROR(INDEX(Categories!$B$2:$B$38,MATCH(D2939,Categories!$A$2:$A$38,0)),"?"))</f>
        <v/>
      </c>
      <c r="K2939" s="12" t="str">
        <f aca="false">IF(AND(A2939="",D2939="",E2939="",F2939=""),"",IF(A2939="","Add a date",IF(D2939="","Pick a category",IF(J2939="?","Category not on Categories tab",IF(AND(E2939&lt;&gt;"",F2939&lt;&gt;""),"Use In OR Out, not both",IF(AND(E2939="",F2939=""),"Add an amount",""))))))</f>
        <v/>
      </c>
    </row>
    <row r="2940" customFormat="false" ht="15" hidden="false" customHeight="false" outlineLevel="0" collapsed="false">
      <c r="A2940" s="9"/>
      <c r="B2940" s="10"/>
      <c r="C2940" s="10"/>
      <c r="D2940" s="10"/>
      <c r="E2940" s="11"/>
      <c r="F2940" s="11"/>
      <c r="G2940" s="10"/>
      <c r="H2940" s="10"/>
      <c r="I2940" s="10"/>
      <c r="J2940" s="12" t="str">
        <f aca="false">IF(D2940="","",IFERROR(INDEX(Categories!$B$2:$B$38,MATCH(D2940,Categories!$A$2:$A$38,0)),"?"))</f>
        <v/>
      </c>
      <c r="K2940" s="12" t="str">
        <f aca="false">IF(AND(A2940="",D2940="",E2940="",F2940=""),"",IF(A2940="","Add a date",IF(D2940="","Pick a category",IF(J2940="?","Category not on Categories tab",IF(AND(E2940&lt;&gt;"",F2940&lt;&gt;""),"Use In OR Out, not both",IF(AND(E2940="",F2940=""),"Add an amount",""))))))</f>
        <v/>
      </c>
    </row>
    <row r="2941" customFormat="false" ht="15" hidden="false" customHeight="false" outlineLevel="0" collapsed="false">
      <c r="A2941" s="9"/>
      <c r="B2941" s="10"/>
      <c r="C2941" s="10"/>
      <c r="D2941" s="10"/>
      <c r="E2941" s="11"/>
      <c r="F2941" s="11"/>
      <c r="G2941" s="10"/>
      <c r="H2941" s="10"/>
      <c r="I2941" s="10"/>
      <c r="J2941" s="12" t="str">
        <f aca="false">IF(D2941="","",IFERROR(INDEX(Categories!$B$2:$B$38,MATCH(D2941,Categories!$A$2:$A$38,0)),"?"))</f>
        <v/>
      </c>
      <c r="K2941" s="12" t="str">
        <f aca="false">IF(AND(A2941="",D2941="",E2941="",F2941=""),"",IF(A2941="","Add a date",IF(D2941="","Pick a category",IF(J2941="?","Category not on Categories tab",IF(AND(E2941&lt;&gt;"",F2941&lt;&gt;""),"Use In OR Out, not both",IF(AND(E2941="",F2941=""),"Add an amount",""))))))</f>
        <v/>
      </c>
    </row>
    <row r="2942" customFormat="false" ht="15" hidden="false" customHeight="false" outlineLevel="0" collapsed="false">
      <c r="A2942" s="9"/>
      <c r="B2942" s="10"/>
      <c r="C2942" s="10"/>
      <c r="D2942" s="10"/>
      <c r="E2942" s="11"/>
      <c r="F2942" s="11"/>
      <c r="G2942" s="10"/>
      <c r="H2942" s="10"/>
      <c r="I2942" s="10"/>
      <c r="J2942" s="12" t="str">
        <f aca="false">IF(D2942="","",IFERROR(INDEX(Categories!$B$2:$B$38,MATCH(D2942,Categories!$A$2:$A$38,0)),"?"))</f>
        <v/>
      </c>
      <c r="K2942" s="12" t="str">
        <f aca="false">IF(AND(A2942="",D2942="",E2942="",F2942=""),"",IF(A2942="","Add a date",IF(D2942="","Pick a category",IF(J2942="?","Category not on Categories tab",IF(AND(E2942&lt;&gt;"",F2942&lt;&gt;""),"Use In OR Out, not both",IF(AND(E2942="",F2942=""),"Add an amount",""))))))</f>
        <v/>
      </c>
    </row>
    <row r="2943" customFormat="false" ht="15" hidden="false" customHeight="false" outlineLevel="0" collapsed="false">
      <c r="A2943" s="9"/>
      <c r="B2943" s="10"/>
      <c r="C2943" s="10"/>
      <c r="D2943" s="10"/>
      <c r="E2943" s="11"/>
      <c r="F2943" s="11"/>
      <c r="G2943" s="10"/>
      <c r="H2943" s="10"/>
      <c r="I2943" s="10"/>
      <c r="J2943" s="12" t="str">
        <f aca="false">IF(D2943="","",IFERROR(INDEX(Categories!$B$2:$B$38,MATCH(D2943,Categories!$A$2:$A$38,0)),"?"))</f>
        <v/>
      </c>
      <c r="K2943" s="12" t="str">
        <f aca="false">IF(AND(A2943="",D2943="",E2943="",F2943=""),"",IF(A2943="","Add a date",IF(D2943="","Pick a category",IF(J2943="?","Category not on Categories tab",IF(AND(E2943&lt;&gt;"",F2943&lt;&gt;""),"Use In OR Out, not both",IF(AND(E2943="",F2943=""),"Add an amount",""))))))</f>
        <v/>
      </c>
    </row>
    <row r="2944" customFormat="false" ht="15" hidden="false" customHeight="false" outlineLevel="0" collapsed="false">
      <c r="A2944" s="9"/>
      <c r="B2944" s="10"/>
      <c r="C2944" s="10"/>
      <c r="D2944" s="10"/>
      <c r="E2944" s="11"/>
      <c r="F2944" s="11"/>
      <c r="G2944" s="10"/>
      <c r="H2944" s="10"/>
      <c r="I2944" s="10"/>
      <c r="J2944" s="12" t="str">
        <f aca="false">IF(D2944="","",IFERROR(INDEX(Categories!$B$2:$B$38,MATCH(D2944,Categories!$A$2:$A$38,0)),"?"))</f>
        <v/>
      </c>
      <c r="K2944" s="12" t="str">
        <f aca="false">IF(AND(A2944="",D2944="",E2944="",F2944=""),"",IF(A2944="","Add a date",IF(D2944="","Pick a category",IF(J2944="?","Category not on Categories tab",IF(AND(E2944&lt;&gt;"",F2944&lt;&gt;""),"Use In OR Out, not both",IF(AND(E2944="",F2944=""),"Add an amount",""))))))</f>
        <v/>
      </c>
    </row>
    <row r="2945" customFormat="false" ht="15" hidden="false" customHeight="false" outlineLevel="0" collapsed="false">
      <c r="A2945" s="9"/>
      <c r="B2945" s="10"/>
      <c r="C2945" s="10"/>
      <c r="D2945" s="10"/>
      <c r="E2945" s="11"/>
      <c r="F2945" s="11"/>
      <c r="G2945" s="10"/>
      <c r="H2945" s="10"/>
      <c r="I2945" s="10"/>
      <c r="J2945" s="12" t="str">
        <f aca="false">IF(D2945="","",IFERROR(INDEX(Categories!$B$2:$B$38,MATCH(D2945,Categories!$A$2:$A$38,0)),"?"))</f>
        <v/>
      </c>
      <c r="K2945" s="12" t="str">
        <f aca="false">IF(AND(A2945="",D2945="",E2945="",F2945=""),"",IF(A2945="","Add a date",IF(D2945="","Pick a category",IF(J2945="?","Category not on Categories tab",IF(AND(E2945&lt;&gt;"",F2945&lt;&gt;""),"Use In OR Out, not both",IF(AND(E2945="",F2945=""),"Add an amount",""))))))</f>
        <v/>
      </c>
    </row>
    <row r="2946" customFormat="false" ht="15" hidden="false" customHeight="false" outlineLevel="0" collapsed="false">
      <c r="A2946" s="9"/>
      <c r="B2946" s="10"/>
      <c r="C2946" s="10"/>
      <c r="D2946" s="10"/>
      <c r="E2946" s="11"/>
      <c r="F2946" s="11"/>
      <c r="G2946" s="10"/>
      <c r="H2946" s="10"/>
      <c r="I2946" s="10"/>
      <c r="J2946" s="12" t="str">
        <f aca="false">IF(D2946="","",IFERROR(INDEX(Categories!$B$2:$B$38,MATCH(D2946,Categories!$A$2:$A$38,0)),"?"))</f>
        <v/>
      </c>
      <c r="K2946" s="12" t="str">
        <f aca="false">IF(AND(A2946="",D2946="",E2946="",F2946=""),"",IF(A2946="","Add a date",IF(D2946="","Pick a category",IF(J2946="?","Category not on Categories tab",IF(AND(E2946&lt;&gt;"",F2946&lt;&gt;""),"Use In OR Out, not both",IF(AND(E2946="",F2946=""),"Add an amount",""))))))</f>
        <v/>
      </c>
    </row>
    <row r="2947" customFormat="false" ht="15" hidden="false" customHeight="false" outlineLevel="0" collapsed="false">
      <c r="A2947" s="9"/>
      <c r="B2947" s="10"/>
      <c r="C2947" s="10"/>
      <c r="D2947" s="10"/>
      <c r="E2947" s="11"/>
      <c r="F2947" s="11"/>
      <c r="G2947" s="10"/>
      <c r="H2947" s="10"/>
      <c r="I2947" s="10"/>
      <c r="J2947" s="12" t="str">
        <f aca="false">IF(D2947="","",IFERROR(INDEX(Categories!$B$2:$B$38,MATCH(D2947,Categories!$A$2:$A$38,0)),"?"))</f>
        <v/>
      </c>
      <c r="K2947" s="12" t="str">
        <f aca="false">IF(AND(A2947="",D2947="",E2947="",F2947=""),"",IF(A2947="","Add a date",IF(D2947="","Pick a category",IF(J2947="?","Category not on Categories tab",IF(AND(E2947&lt;&gt;"",F2947&lt;&gt;""),"Use In OR Out, not both",IF(AND(E2947="",F2947=""),"Add an amount",""))))))</f>
        <v/>
      </c>
    </row>
    <row r="2948" customFormat="false" ht="15" hidden="false" customHeight="false" outlineLevel="0" collapsed="false">
      <c r="A2948" s="9"/>
      <c r="B2948" s="10"/>
      <c r="C2948" s="10"/>
      <c r="D2948" s="10"/>
      <c r="E2948" s="11"/>
      <c r="F2948" s="11"/>
      <c r="G2948" s="10"/>
      <c r="H2948" s="10"/>
      <c r="I2948" s="10"/>
      <c r="J2948" s="12" t="str">
        <f aca="false">IF(D2948="","",IFERROR(INDEX(Categories!$B$2:$B$38,MATCH(D2948,Categories!$A$2:$A$38,0)),"?"))</f>
        <v/>
      </c>
      <c r="K2948" s="12" t="str">
        <f aca="false">IF(AND(A2948="",D2948="",E2948="",F2948=""),"",IF(A2948="","Add a date",IF(D2948="","Pick a category",IF(J2948="?","Category not on Categories tab",IF(AND(E2948&lt;&gt;"",F2948&lt;&gt;""),"Use In OR Out, not both",IF(AND(E2948="",F2948=""),"Add an amount",""))))))</f>
        <v/>
      </c>
    </row>
    <row r="2949" customFormat="false" ht="15" hidden="false" customHeight="false" outlineLevel="0" collapsed="false">
      <c r="A2949" s="9"/>
      <c r="B2949" s="10"/>
      <c r="C2949" s="10"/>
      <c r="D2949" s="10"/>
      <c r="E2949" s="11"/>
      <c r="F2949" s="11"/>
      <c r="G2949" s="10"/>
      <c r="H2949" s="10"/>
      <c r="I2949" s="10"/>
      <c r="J2949" s="12" t="str">
        <f aca="false">IF(D2949="","",IFERROR(INDEX(Categories!$B$2:$B$38,MATCH(D2949,Categories!$A$2:$A$38,0)),"?"))</f>
        <v/>
      </c>
      <c r="K2949" s="12" t="str">
        <f aca="false">IF(AND(A2949="",D2949="",E2949="",F2949=""),"",IF(A2949="","Add a date",IF(D2949="","Pick a category",IF(J2949="?","Category not on Categories tab",IF(AND(E2949&lt;&gt;"",F2949&lt;&gt;""),"Use In OR Out, not both",IF(AND(E2949="",F2949=""),"Add an amount",""))))))</f>
        <v/>
      </c>
    </row>
    <row r="2950" customFormat="false" ht="15" hidden="false" customHeight="false" outlineLevel="0" collapsed="false">
      <c r="A2950" s="9"/>
      <c r="B2950" s="10"/>
      <c r="C2950" s="10"/>
      <c r="D2950" s="10"/>
      <c r="E2950" s="11"/>
      <c r="F2950" s="11"/>
      <c r="G2950" s="10"/>
      <c r="H2950" s="10"/>
      <c r="I2950" s="10"/>
      <c r="J2950" s="12" t="str">
        <f aca="false">IF(D2950="","",IFERROR(INDEX(Categories!$B$2:$B$38,MATCH(D2950,Categories!$A$2:$A$38,0)),"?"))</f>
        <v/>
      </c>
      <c r="K2950" s="12" t="str">
        <f aca="false">IF(AND(A2950="",D2950="",E2950="",F2950=""),"",IF(A2950="","Add a date",IF(D2950="","Pick a category",IF(J2950="?","Category not on Categories tab",IF(AND(E2950&lt;&gt;"",F2950&lt;&gt;""),"Use In OR Out, not both",IF(AND(E2950="",F2950=""),"Add an amount",""))))))</f>
        <v/>
      </c>
    </row>
    <row r="2951" customFormat="false" ht="15" hidden="false" customHeight="false" outlineLevel="0" collapsed="false">
      <c r="A2951" s="9"/>
      <c r="B2951" s="10"/>
      <c r="C2951" s="10"/>
      <c r="D2951" s="10"/>
      <c r="E2951" s="11"/>
      <c r="F2951" s="11"/>
      <c r="G2951" s="10"/>
      <c r="H2951" s="10"/>
      <c r="I2951" s="10"/>
      <c r="J2951" s="12" t="str">
        <f aca="false">IF(D2951="","",IFERROR(INDEX(Categories!$B$2:$B$38,MATCH(D2951,Categories!$A$2:$A$38,0)),"?"))</f>
        <v/>
      </c>
      <c r="K2951" s="12" t="str">
        <f aca="false">IF(AND(A2951="",D2951="",E2951="",F2951=""),"",IF(A2951="","Add a date",IF(D2951="","Pick a category",IF(J2951="?","Category not on Categories tab",IF(AND(E2951&lt;&gt;"",F2951&lt;&gt;""),"Use In OR Out, not both",IF(AND(E2951="",F2951=""),"Add an amount",""))))))</f>
        <v/>
      </c>
    </row>
    <row r="2952" customFormat="false" ht="15" hidden="false" customHeight="false" outlineLevel="0" collapsed="false">
      <c r="A2952" s="9"/>
      <c r="B2952" s="10"/>
      <c r="C2952" s="10"/>
      <c r="D2952" s="10"/>
      <c r="E2952" s="11"/>
      <c r="F2952" s="11"/>
      <c r="G2952" s="10"/>
      <c r="H2952" s="10"/>
      <c r="I2952" s="10"/>
      <c r="J2952" s="12" t="str">
        <f aca="false">IF(D2952="","",IFERROR(INDEX(Categories!$B$2:$B$38,MATCH(D2952,Categories!$A$2:$A$38,0)),"?"))</f>
        <v/>
      </c>
      <c r="K2952" s="12" t="str">
        <f aca="false">IF(AND(A2952="",D2952="",E2952="",F2952=""),"",IF(A2952="","Add a date",IF(D2952="","Pick a category",IF(J2952="?","Category not on Categories tab",IF(AND(E2952&lt;&gt;"",F2952&lt;&gt;""),"Use In OR Out, not both",IF(AND(E2952="",F2952=""),"Add an amount",""))))))</f>
        <v/>
      </c>
    </row>
    <row r="2953" customFormat="false" ht="15" hidden="false" customHeight="false" outlineLevel="0" collapsed="false">
      <c r="A2953" s="9"/>
      <c r="B2953" s="10"/>
      <c r="C2953" s="10"/>
      <c r="D2953" s="10"/>
      <c r="E2953" s="11"/>
      <c r="F2953" s="11"/>
      <c r="G2953" s="10"/>
      <c r="H2953" s="10"/>
      <c r="I2953" s="10"/>
      <c r="J2953" s="12" t="str">
        <f aca="false">IF(D2953="","",IFERROR(INDEX(Categories!$B$2:$B$38,MATCH(D2953,Categories!$A$2:$A$38,0)),"?"))</f>
        <v/>
      </c>
      <c r="K2953" s="12" t="str">
        <f aca="false">IF(AND(A2953="",D2953="",E2953="",F2953=""),"",IF(A2953="","Add a date",IF(D2953="","Pick a category",IF(J2953="?","Category not on Categories tab",IF(AND(E2953&lt;&gt;"",F2953&lt;&gt;""),"Use In OR Out, not both",IF(AND(E2953="",F2953=""),"Add an amount",""))))))</f>
        <v/>
      </c>
    </row>
    <row r="2954" customFormat="false" ht="15" hidden="false" customHeight="false" outlineLevel="0" collapsed="false">
      <c r="A2954" s="9"/>
      <c r="B2954" s="10"/>
      <c r="C2954" s="10"/>
      <c r="D2954" s="10"/>
      <c r="E2954" s="11"/>
      <c r="F2954" s="11"/>
      <c r="G2954" s="10"/>
      <c r="H2954" s="10"/>
      <c r="I2954" s="10"/>
      <c r="J2954" s="12" t="str">
        <f aca="false">IF(D2954="","",IFERROR(INDEX(Categories!$B$2:$B$38,MATCH(D2954,Categories!$A$2:$A$38,0)),"?"))</f>
        <v/>
      </c>
      <c r="K2954" s="12" t="str">
        <f aca="false">IF(AND(A2954="",D2954="",E2954="",F2954=""),"",IF(A2954="","Add a date",IF(D2954="","Pick a category",IF(J2954="?","Category not on Categories tab",IF(AND(E2954&lt;&gt;"",F2954&lt;&gt;""),"Use In OR Out, not both",IF(AND(E2954="",F2954=""),"Add an amount",""))))))</f>
        <v/>
      </c>
    </row>
    <row r="2955" customFormat="false" ht="15" hidden="false" customHeight="false" outlineLevel="0" collapsed="false">
      <c r="A2955" s="9"/>
      <c r="B2955" s="10"/>
      <c r="C2955" s="10"/>
      <c r="D2955" s="10"/>
      <c r="E2955" s="11"/>
      <c r="F2955" s="11"/>
      <c r="G2955" s="10"/>
      <c r="H2955" s="10"/>
      <c r="I2955" s="10"/>
      <c r="J2955" s="12" t="str">
        <f aca="false">IF(D2955="","",IFERROR(INDEX(Categories!$B$2:$B$38,MATCH(D2955,Categories!$A$2:$A$38,0)),"?"))</f>
        <v/>
      </c>
      <c r="K2955" s="12" t="str">
        <f aca="false">IF(AND(A2955="",D2955="",E2955="",F2955=""),"",IF(A2955="","Add a date",IF(D2955="","Pick a category",IF(J2955="?","Category not on Categories tab",IF(AND(E2955&lt;&gt;"",F2955&lt;&gt;""),"Use In OR Out, not both",IF(AND(E2955="",F2955=""),"Add an amount",""))))))</f>
        <v/>
      </c>
    </row>
    <row r="2956" customFormat="false" ht="15" hidden="false" customHeight="false" outlineLevel="0" collapsed="false">
      <c r="A2956" s="9"/>
      <c r="B2956" s="10"/>
      <c r="C2956" s="10"/>
      <c r="D2956" s="10"/>
      <c r="E2956" s="11"/>
      <c r="F2956" s="11"/>
      <c r="G2956" s="10"/>
      <c r="H2956" s="10"/>
      <c r="I2956" s="10"/>
      <c r="J2956" s="12" t="str">
        <f aca="false">IF(D2956="","",IFERROR(INDEX(Categories!$B$2:$B$38,MATCH(D2956,Categories!$A$2:$A$38,0)),"?"))</f>
        <v/>
      </c>
      <c r="K2956" s="12" t="str">
        <f aca="false">IF(AND(A2956="",D2956="",E2956="",F2956=""),"",IF(A2956="","Add a date",IF(D2956="","Pick a category",IF(J2956="?","Category not on Categories tab",IF(AND(E2956&lt;&gt;"",F2956&lt;&gt;""),"Use In OR Out, not both",IF(AND(E2956="",F2956=""),"Add an amount",""))))))</f>
        <v/>
      </c>
    </row>
    <row r="2957" customFormat="false" ht="15" hidden="false" customHeight="false" outlineLevel="0" collapsed="false">
      <c r="A2957" s="9"/>
      <c r="B2957" s="10"/>
      <c r="C2957" s="10"/>
      <c r="D2957" s="10"/>
      <c r="E2957" s="11"/>
      <c r="F2957" s="11"/>
      <c r="G2957" s="10"/>
      <c r="H2957" s="10"/>
      <c r="I2957" s="10"/>
      <c r="J2957" s="12" t="str">
        <f aca="false">IF(D2957="","",IFERROR(INDEX(Categories!$B$2:$B$38,MATCH(D2957,Categories!$A$2:$A$38,0)),"?"))</f>
        <v/>
      </c>
      <c r="K2957" s="12" t="str">
        <f aca="false">IF(AND(A2957="",D2957="",E2957="",F2957=""),"",IF(A2957="","Add a date",IF(D2957="","Pick a category",IF(J2957="?","Category not on Categories tab",IF(AND(E2957&lt;&gt;"",F2957&lt;&gt;""),"Use In OR Out, not both",IF(AND(E2957="",F2957=""),"Add an amount",""))))))</f>
        <v/>
      </c>
    </row>
    <row r="2958" customFormat="false" ht="15" hidden="false" customHeight="false" outlineLevel="0" collapsed="false">
      <c r="A2958" s="9"/>
      <c r="B2958" s="10"/>
      <c r="C2958" s="10"/>
      <c r="D2958" s="10"/>
      <c r="E2958" s="11"/>
      <c r="F2958" s="11"/>
      <c r="G2958" s="10"/>
      <c r="H2958" s="10"/>
      <c r="I2958" s="10"/>
      <c r="J2958" s="12" t="str">
        <f aca="false">IF(D2958="","",IFERROR(INDEX(Categories!$B$2:$B$38,MATCH(D2958,Categories!$A$2:$A$38,0)),"?"))</f>
        <v/>
      </c>
      <c r="K2958" s="12" t="str">
        <f aca="false">IF(AND(A2958="",D2958="",E2958="",F2958=""),"",IF(A2958="","Add a date",IF(D2958="","Pick a category",IF(J2958="?","Category not on Categories tab",IF(AND(E2958&lt;&gt;"",F2958&lt;&gt;""),"Use In OR Out, not both",IF(AND(E2958="",F2958=""),"Add an amount",""))))))</f>
        <v/>
      </c>
    </row>
    <row r="2959" customFormat="false" ht="15" hidden="false" customHeight="false" outlineLevel="0" collapsed="false">
      <c r="A2959" s="9"/>
      <c r="B2959" s="10"/>
      <c r="C2959" s="10"/>
      <c r="D2959" s="10"/>
      <c r="E2959" s="11"/>
      <c r="F2959" s="11"/>
      <c r="G2959" s="10"/>
      <c r="H2959" s="10"/>
      <c r="I2959" s="10"/>
      <c r="J2959" s="12" t="str">
        <f aca="false">IF(D2959="","",IFERROR(INDEX(Categories!$B$2:$B$38,MATCH(D2959,Categories!$A$2:$A$38,0)),"?"))</f>
        <v/>
      </c>
      <c r="K2959" s="12" t="str">
        <f aca="false">IF(AND(A2959="",D2959="",E2959="",F2959=""),"",IF(A2959="","Add a date",IF(D2959="","Pick a category",IF(J2959="?","Category not on Categories tab",IF(AND(E2959&lt;&gt;"",F2959&lt;&gt;""),"Use In OR Out, not both",IF(AND(E2959="",F2959=""),"Add an amount",""))))))</f>
        <v/>
      </c>
    </row>
    <row r="2960" customFormat="false" ht="15" hidden="false" customHeight="false" outlineLevel="0" collapsed="false">
      <c r="A2960" s="9"/>
      <c r="B2960" s="10"/>
      <c r="C2960" s="10"/>
      <c r="D2960" s="10"/>
      <c r="E2960" s="11"/>
      <c r="F2960" s="11"/>
      <c r="G2960" s="10"/>
      <c r="H2960" s="10"/>
      <c r="I2960" s="10"/>
      <c r="J2960" s="12" t="str">
        <f aca="false">IF(D2960="","",IFERROR(INDEX(Categories!$B$2:$B$38,MATCH(D2960,Categories!$A$2:$A$38,0)),"?"))</f>
        <v/>
      </c>
      <c r="K2960" s="12" t="str">
        <f aca="false">IF(AND(A2960="",D2960="",E2960="",F2960=""),"",IF(A2960="","Add a date",IF(D2960="","Pick a category",IF(J2960="?","Category not on Categories tab",IF(AND(E2960&lt;&gt;"",F2960&lt;&gt;""),"Use In OR Out, not both",IF(AND(E2960="",F2960=""),"Add an amount",""))))))</f>
        <v/>
      </c>
    </row>
    <row r="2961" customFormat="false" ht="15" hidden="false" customHeight="false" outlineLevel="0" collapsed="false">
      <c r="A2961" s="9"/>
      <c r="B2961" s="10"/>
      <c r="C2961" s="10"/>
      <c r="D2961" s="10"/>
      <c r="E2961" s="11"/>
      <c r="F2961" s="11"/>
      <c r="G2961" s="10"/>
      <c r="H2961" s="10"/>
      <c r="I2961" s="10"/>
      <c r="J2961" s="12" t="str">
        <f aca="false">IF(D2961="","",IFERROR(INDEX(Categories!$B$2:$B$38,MATCH(D2961,Categories!$A$2:$A$38,0)),"?"))</f>
        <v/>
      </c>
      <c r="K2961" s="12" t="str">
        <f aca="false">IF(AND(A2961="",D2961="",E2961="",F2961=""),"",IF(A2961="","Add a date",IF(D2961="","Pick a category",IF(J2961="?","Category not on Categories tab",IF(AND(E2961&lt;&gt;"",F2961&lt;&gt;""),"Use In OR Out, not both",IF(AND(E2961="",F2961=""),"Add an amount",""))))))</f>
        <v/>
      </c>
    </row>
    <row r="2962" customFormat="false" ht="15" hidden="false" customHeight="false" outlineLevel="0" collapsed="false">
      <c r="A2962" s="9"/>
      <c r="B2962" s="10"/>
      <c r="C2962" s="10"/>
      <c r="D2962" s="10"/>
      <c r="E2962" s="11"/>
      <c r="F2962" s="11"/>
      <c r="G2962" s="10"/>
      <c r="H2962" s="10"/>
      <c r="I2962" s="10"/>
      <c r="J2962" s="12" t="str">
        <f aca="false">IF(D2962="","",IFERROR(INDEX(Categories!$B$2:$B$38,MATCH(D2962,Categories!$A$2:$A$38,0)),"?"))</f>
        <v/>
      </c>
      <c r="K2962" s="12" t="str">
        <f aca="false">IF(AND(A2962="",D2962="",E2962="",F2962=""),"",IF(A2962="","Add a date",IF(D2962="","Pick a category",IF(J2962="?","Category not on Categories tab",IF(AND(E2962&lt;&gt;"",F2962&lt;&gt;""),"Use In OR Out, not both",IF(AND(E2962="",F2962=""),"Add an amount",""))))))</f>
        <v/>
      </c>
    </row>
    <row r="2963" customFormat="false" ht="15" hidden="false" customHeight="false" outlineLevel="0" collapsed="false">
      <c r="A2963" s="9"/>
      <c r="B2963" s="10"/>
      <c r="C2963" s="10"/>
      <c r="D2963" s="10"/>
      <c r="E2963" s="11"/>
      <c r="F2963" s="11"/>
      <c r="G2963" s="10"/>
      <c r="H2963" s="10"/>
      <c r="I2963" s="10"/>
      <c r="J2963" s="12" t="str">
        <f aca="false">IF(D2963="","",IFERROR(INDEX(Categories!$B$2:$B$38,MATCH(D2963,Categories!$A$2:$A$38,0)),"?"))</f>
        <v/>
      </c>
      <c r="K2963" s="12" t="str">
        <f aca="false">IF(AND(A2963="",D2963="",E2963="",F2963=""),"",IF(A2963="","Add a date",IF(D2963="","Pick a category",IF(J2963="?","Category not on Categories tab",IF(AND(E2963&lt;&gt;"",F2963&lt;&gt;""),"Use In OR Out, not both",IF(AND(E2963="",F2963=""),"Add an amount",""))))))</f>
        <v/>
      </c>
    </row>
    <row r="2964" customFormat="false" ht="15" hidden="false" customHeight="false" outlineLevel="0" collapsed="false">
      <c r="A2964" s="9"/>
      <c r="B2964" s="10"/>
      <c r="C2964" s="10"/>
      <c r="D2964" s="10"/>
      <c r="E2964" s="11"/>
      <c r="F2964" s="11"/>
      <c r="G2964" s="10"/>
      <c r="H2964" s="10"/>
      <c r="I2964" s="10"/>
      <c r="J2964" s="12" t="str">
        <f aca="false">IF(D2964="","",IFERROR(INDEX(Categories!$B$2:$B$38,MATCH(D2964,Categories!$A$2:$A$38,0)),"?"))</f>
        <v/>
      </c>
      <c r="K2964" s="12" t="str">
        <f aca="false">IF(AND(A2964="",D2964="",E2964="",F2964=""),"",IF(A2964="","Add a date",IF(D2964="","Pick a category",IF(J2964="?","Category not on Categories tab",IF(AND(E2964&lt;&gt;"",F2964&lt;&gt;""),"Use In OR Out, not both",IF(AND(E2964="",F2964=""),"Add an amount",""))))))</f>
        <v/>
      </c>
    </row>
    <row r="2965" customFormat="false" ht="15" hidden="false" customHeight="false" outlineLevel="0" collapsed="false">
      <c r="A2965" s="9"/>
      <c r="B2965" s="10"/>
      <c r="C2965" s="10"/>
      <c r="D2965" s="10"/>
      <c r="E2965" s="11"/>
      <c r="F2965" s="11"/>
      <c r="G2965" s="10"/>
      <c r="H2965" s="10"/>
      <c r="I2965" s="10"/>
      <c r="J2965" s="12" t="str">
        <f aca="false">IF(D2965="","",IFERROR(INDEX(Categories!$B$2:$B$38,MATCH(D2965,Categories!$A$2:$A$38,0)),"?"))</f>
        <v/>
      </c>
      <c r="K2965" s="12" t="str">
        <f aca="false">IF(AND(A2965="",D2965="",E2965="",F2965=""),"",IF(A2965="","Add a date",IF(D2965="","Pick a category",IF(J2965="?","Category not on Categories tab",IF(AND(E2965&lt;&gt;"",F2965&lt;&gt;""),"Use In OR Out, not both",IF(AND(E2965="",F2965=""),"Add an amount",""))))))</f>
        <v/>
      </c>
    </row>
    <row r="2966" customFormat="false" ht="15" hidden="false" customHeight="false" outlineLevel="0" collapsed="false">
      <c r="A2966" s="9"/>
      <c r="B2966" s="10"/>
      <c r="C2966" s="10"/>
      <c r="D2966" s="10"/>
      <c r="E2966" s="11"/>
      <c r="F2966" s="11"/>
      <c r="G2966" s="10"/>
      <c r="H2966" s="10"/>
      <c r="I2966" s="10"/>
      <c r="J2966" s="12" t="str">
        <f aca="false">IF(D2966="","",IFERROR(INDEX(Categories!$B$2:$B$38,MATCH(D2966,Categories!$A$2:$A$38,0)),"?"))</f>
        <v/>
      </c>
      <c r="K2966" s="12" t="str">
        <f aca="false">IF(AND(A2966="",D2966="",E2966="",F2966=""),"",IF(A2966="","Add a date",IF(D2966="","Pick a category",IF(J2966="?","Category not on Categories tab",IF(AND(E2966&lt;&gt;"",F2966&lt;&gt;""),"Use In OR Out, not both",IF(AND(E2966="",F2966=""),"Add an amount",""))))))</f>
        <v/>
      </c>
    </row>
    <row r="2967" customFormat="false" ht="15" hidden="false" customHeight="false" outlineLevel="0" collapsed="false">
      <c r="A2967" s="9"/>
      <c r="B2967" s="10"/>
      <c r="C2967" s="10"/>
      <c r="D2967" s="10"/>
      <c r="E2967" s="11"/>
      <c r="F2967" s="11"/>
      <c r="G2967" s="10"/>
      <c r="H2967" s="10"/>
      <c r="I2967" s="10"/>
      <c r="J2967" s="12" t="str">
        <f aca="false">IF(D2967="","",IFERROR(INDEX(Categories!$B$2:$B$38,MATCH(D2967,Categories!$A$2:$A$38,0)),"?"))</f>
        <v/>
      </c>
      <c r="K2967" s="12" t="str">
        <f aca="false">IF(AND(A2967="",D2967="",E2967="",F2967=""),"",IF(A2967="","Add a date",IF(D2967="","Pick a category",IF(J2967="?","Category not on Categories tab",IF(AND(E2967&lt;&gt;"",F2967&lt;&gt;""),"Use In OR Out, not both",IF(AND(E2967="",F2967=""),"Add an amount",""))))))</f>
        <v/>
      </c>
    </row>
    <row r="2968" customFormat="false" ht="15" hidden="false" customHeight="false" outlineLevel="0" collapsed="false">
      <c r="A2968" s="9"/>
      <c r="B2968" s="10"/>
      <c r="C2968" s="10"/>
      <c r="D2968" s="10"/>
      <c r="E2968" s="11"/>
      <c r="F2968" s="11"/>
      <c r="G2968" s="10"/>
      <c r="H2968" s="10"/>
      <c r="I2968" s="10"/>
      <c r="J2968" s="12" t="str">
        <f aca="false">IF(D2968="","",IFERROR(INDEX(Categories!$B$2:$B$38,MATCH(D2968,Categories!$A$2:$A$38,0)),"?"))</f>
        <v/>
      </c>
      <c r="K2968" s="12" t="str">
        <f aca="false">IF(AND(A2968="",D2968="",E2968="",F2968=""),"",IF(A2968="","Add a date",IF(D2968="","Pick a category",IF(J2968="?","Category not on Categories tab",IF(AND(E2968&lt;&gt;"",F2968&lt;&gt;""),"Use In OR Out, not both",IF(AND(E2968="",F2968=""),"Add an amount",""))))))</f>
        <v/>
      </c>
    </row>
    <row r="2969" customFormat="false" ht="15" hidden="false" customHeight="false" outlineLevel="0" collapsed="false">
      <c r="A2969" s="9"/>
      <c r="B2969" s="10"/>
      <c r="C2969" s="10"/>
      <c r="D2969" s="10"/>
      <c r="E2969" s="11"/>
      <c r="F2969" s="11"/>
      <c r="G2969" s="10"/>
      <c r="H2969" s="10"/>
      <c r="I2969" s="10"/>
      <c r="J2969" s="12" t="str">
        <f aca="false">IF(D2969="","",IFERROR(INDEX(Categories!$B$2:$B$38,MATCH(D2969,Categories!$A$2:$A$38,0)),"?"))</f>
        <v/>
      </c>
      <c r="K2969" s="12" t="str">
        <f aca="false">IF(AND(A2969="",D2969="",E2969="",F2969=""),"",IF(A2969="","Add a date",IF(D2969="","Pick a category",IF(J2969="?","Category not on Categories tab",IF(AND(E2969&lt;&gt;"",F2969&lt;&gt;""),"Use In OR Out, not both",IF(AND(E2969="",F2969=""),"Add an amount",""))))))</f>
        <v/>
      </c>
    </row>
    <row r="2970" customFormat="false" ht="15" hidden="false" customHeight="false" outlineLevel="0" collapsed="false">
      <c r="A2970" s="9"/>
      <c r="B2970" s="10"/>
      <c r="C2970" s="10"/>
      <c r="D2970" s="10"/>
      <c r="E2970" s="11"/>
      <c r="F2970" s="11"/>
      <c r="G2970" s="10"/>
      <c r="H2970" s="10"/>
      <c r="I2970" s="10"/>
      <c r="J2970" s="12" t="str">
        <f aca="false">IF(D2970="","",IFERROR(INDEX(Categories!$B$2:$B$38,MATCH(D2970,Categories!$A$2:$A$38,0)),"?"))</f>
        <v/>
      </c>
      <c r="K2970" s="12" t="str">
        <f aca="false">IF(AND(A2970="",D2970="",E2970="",F2970=""),"",IF(A2970="","Add a date",IF(D2970="","Pick a category",IF(J2970="?","Category not on Categories tab",IF(AND(E2970&lt;&gt;"",F2970&lt;&gt;""),"Use In OR Out, not both",IF(AND(E2970="",F2970=""),"Add an amount",""))))))</f>
        <v/>
      </c>
    </row>
    <row r="2971" customFormat="false" ht="15" hidden="false" customHeight="false" outlineLevel="0" collapsed="false">
      <c r="A2971" s="9"/>
      <c r="B2971" s="10"/>
      <c r="C2971" s="10"/>
      <c r="D2971" s="10"/>
      <c r="E2971" s="11"/>
      <c r="F2971" s="11"/>
      <c r="G2971" s="10"/>
      <c r="H2971" s="10"/>
      <c r="I2971" s="10"/>
      <c r="J2971" s="12" t="str">
        <f aca="false">IF(D2971="","",IFERROR(INDEX(Categories!$B$2:$B$38,MATCH(D2971,Categories!$A$2:$A$38,0)),"?"))</f>
        <v/>
      </c>
      <c r="K2971" s="12" t="str">
        <f aca="false">IF(AND(A2971="",D2971="",E2971="",F2971=""),"",IF(A2971="","Add a date",IF(D2971="","Pick a category",IF(J2971="?","Category not on Categories tab",IF(AND(E2971&lt;&gt;"",F2971&lt;&gt;""),"Use In OR Out, not both",IF(AND(E2971="",F2971=""),"Add an amount",""))))))</f>
        <v/>
      </c>
    </row>
    <row r="2972" customFormat="false" ht="15" hidden="false" customHeight="false" outlineLevel="0" collapsed="false">
      <c r="A2972" s="9"/>
      <c r="B2972" s="10"/>
      <c r="C2972" s="10"/>
      <c r="D2972" s="10"/>
      <c r="E2972" s="11"/>
      <c r="F2972" s="11"/>
      <c r="G2972" s="10"/>
      <c r="H2972" s="10"/>
      <c r="I2972" s="10"/>
      <c r="J2972" s="12" t="str">
        <f aca="false">IF(D2972="","",IFERROR(INDEX(Categories!$B$2:$B$38,MATCH(D2972,Categories!$A$2:$A$38,0)),"?"))</f>
        <v/>
      </c>
      <c r="K2972" s="12" t="str">
        <f aca="false">IF(AND(A2972="",D2972="",E2972="",F2972=""),"",IF(A2972="","Add a date",IF(D2972="","Pick a category",IF(J2972="?","Category not on Categories tab",IF(AND(E2972&lt;&gt;"",F2972&lt;&gt;""),"Use In OR Out, not both",IF(AND(E2972="",F2972=""),"Add an amount",""))))))</f>
        <v/>
      </c>
    </row>
    <row r="2973" customFormat="false" ht="15" hidden="false" customHeight="false" outlineLevel="0" collapsed="false">
      <c r="A2973" s="9"/>
      <c r="B2973" s="10"/>
      <c r="C2973" s="10"/>
      <c r="D2973" s="10"/>
      <c r="E2973" s="11"/>
      <c r="F2973" s="11"/>
      <c r="G2973" s="10"/>
      <c r="H2973" s="10"/>
      <c r="I2973" s="10"/>
      <c r="J2973" s="12" t="str">
        <f aca="false">IF(D2973="","",IFERROR(INDEX(Categories!$B$2:$B$38,MATCH(D2973,Categories!$A$2:$A$38,0)),"?"))</f>
        <v/>
      </c>
      <c r="K2973" s="12" t="str">
        <f aca="false">IF(AND(A2973="",D2973="",E2973="",F2973=""),"",IF(A2973="","Add a date",IF(D2973="","Pick a category",IF(J2973="?","Category not on Categories tab",IF(AND(E2973&lt;&gt;"",F2973&lt;&gt;""),"Use In OR Out, not both",IF(AND(E2973="",F2973=""),"Add an amount",""))))))</f>
        <v/>
      </c>
    </row>
    <row r="2974" customFormat="false" ht="15" hidden="false" customHeight="false" outlineLevel="0" collapsed="false">
      <c r="A2974" s="9"/>
      <c r="B2974" s="10"/>
      <c r="C2974" s="10"/>
      <c r="D2974" s="10"/>
      <c r="E2974" s="11"/>
      <c r="F2974" s="11"/>
      <c r="G2974" s="10"/>
      <c r="H2974" s="10"/>
      <c r="I2974" s="10"/>
      <c r="J2974" s="12" t="str">
        <f aca="false">IF(D2974="","",IFERROR(INDEX(Categories!$B$2:$B$38,MATCH(D2974,Categories!$A$2:$A$38,0)),"?"))</f>
        <v/>
      </c>
      <c r="K2974" s="12" t="str">
        <f aca="false">IF(AND(A2974="",D2974="",E2974="",F2974=""),"",IF(A2974="","Add a date",IF(D2974="","Pick a category",IF(J2974="?","Category not on Categories tab",IF(AND(E2974&lt;&gt;"",F2974&lt;&gt;""),"Use In OR Out, not both",IF(AND(E2974="",F2974=""),"Add an amount",""))))))</f>
        <v/>
      </c>
    </row>
    <row r="2975" customFormat="false" ht="15" hidden="false" customHeight="false" outlineLevel="0" collapsed="false">
      <c r="A2975" s="9"/>
      <c r="B2975" s="10"/>
      <c r="C2975" s="10"/>
      <c r="D2975" s="10"/>
      <c r="E2975" s="11"/>
      <c r="F2975" s="11"/>
      <c r="G2975" s="10"/>
      <c r="H2975" s="10"/>
      <c r="I2975" s="10"/>
      <c r="J2975" s="12" t="str">
        <f aca="false">IF(D2975="","",IFERROR(INDEX(Categories!$B$2:$B$38,MATCH(D2975,Categories!$A$2:$A$38,0)),"?"))</f>
        <v/>
      </c>
      <c r="K2975" s="12" t="str">
        <f aca="false">IF(AND(A2975="",D2975="",E2975="",F2975=""),"",IF(A2975="","Add a date",IF(D2975="","Pick a category",IF(J2975="?","Category not on Categories tab",IF(AND(E2975&lt;&gt;"",F2975&lt;&gt;""),"Use In OR Out, not both",IF(AND(E2975="",F2975=""),"Add an amount",""))))))</f>
        <v/>
      </c>
    </row>
    <row r="2976" customFormat="false" ht="15" hidden="false" customHeight="false" outlineLevel="0" collapsed="false">
      <c r="A2976" s="9"/>
      <c r="B2976" s="10"/>
      <c r="C2976" s="10"/>
      <c r="D2976" s="10"/>
      <c r="E2976" s="11"/>
      <c r="F2976" s="11"/>
      <c r="G2976" s="10"/>
      <c r="H2976" s="10"/>
      <c r="I2976" s="10"/>
      <c r="J2976" s="12" t="str">
        <f aca="false">IF(D2976="","",IFERROR(INDEX(Categories!$B$2:$B$38,MATCH(D2976,Categories!$A$2:$A$38,0)),"?"))</f>
        <v/>
      </c>
      <c r="K2976" s="12" t="str">
        <f aca="false">IF(AND(A2976="",D2976="",E2976="",F2976=""),"",IF(A2976="","Add a date",IF(D2976="","Pick a category",IF(J2976="?","Category not on Categories tab",IF(AND(E2976&lt;&gt;"",F2976&lt;&gt;""),"Use In OR Out, not both",IF(AND(E2976="",F2976=""),"Add an amount",""))))))</f>
        <v/>
      </c>
    </row>
    <row r="2977" customFormat="false" ht="15" hidden="false" customHeight="false" outlineLevel="0" collapsed="false">
      <c r="A2977" s="9"/>
      <c r="B2977" s="10"/>
      <c r="C2977" s="10"/>
      <c r="D2977" s="10"/>
      <c r="E2977" s="11"/>
      <c r="F2977" s="11"/>
      <c r="G2977" s="10"/>
      <c r="H2977" s="10"/>
      <c r="I2977" s="10"/>
      <c r="J2977" s="12" t="str">
        <f aca="false">IF(D2977="","",IFERROR(INDEX(Categories!$B$2:$B$38,MATCH(D2977,Categories!$A$2:$A$38,0)),"?"))</f>
        <v/>
      </c>
      <c r="K2977" s="12" t="str">
        <f aca="false">IF(AND(A2977="",D2977="",E2977="",F2977=""),"",IF(A2977="","Add a date",IF(D2977="","Pick a category",IF(J2977="?","Category not on Categories tab",IF(AND(E2977&lt;&gt;"",F2977&lt;&gt;""),"Use In OR Out, not both",IF(AND(E2977="",F2977=""),"Add an amount",""))))))</f>
        <v/>
      </c>
    </row>
    <row r="2978" customFormat="false" ht="15" hidden="false" customHeight="false" outlineLevel="0" collapsed="false">
      <c r="A2978" s="9"/>
      <c r="B2978" s="10"/>
      <c r="C2978" s="10"/>
      <c r="D2978" s="10"/>
      <c r="E2978" s="11"/>
      <c r="F2978" s="11"/>
      <c r="G2978" s="10"/>
      <c r="H2978" s="10"/>
      <c r="I2978" s="10"/>
      <c r="J2978" s="12" t="str">
        <f aca="false">IF(D2978="","",IFERROR(INDEX(Categories!$B$2:$B$38,MATCH(D2978,Categories!$A$2:$A$38,0)),"?"))</f>
        <v/>
      </c>
      <c r="K2978" s="12" t="str">
        <f aca="false">IF(AND(A2978="",D2978="",E2978="",F2978=""),"",IF(A2978="","Add a date",IF(D2978="","Pick a category",IF(J2978="?","Category not on Categories tab",IF(AND(E2978&lt;&gt;"",F2978&lt;&gt;""),"Use In OR Out, not both",IF(AND(E2978="",F2978=""),"Add an amount",""))))))</f>
        <v/>
      </c>
    </row>
    <row r="2979" customFormat="false" ht="15" hidden="false" customHeight="false" outlineLevel="0" collapsed="false">
      <c r="A2979" s="9"/>
      <c r="B2979" s="10"/>
      <c r="C2979" s="10"/>
      <c r="D2979" s="10"/>
      <c r="E2979" s="11"/>
      <c r="F2979" s="11"/>
      <c r="G2979" s="10"/>
      <c r="H2979" s="10"/>
      <c r="I2979" s="10"/>
      <c r="J2979" s="12" t="str">
        <f aca="false">IF(D2979="","",IFERROR(INDEX(Categories!$B$2:$B$38,MATCH(D2979,Categories!$A$2:$A$38,0)),"?"))</f>
        <v/>
      </c>
      <c r="K2979" s="12" t="str">
        <f aca="false">IF(AND(A2979="",D2979="",E2979="",F2979=""),"",IF(A2979="","Add a date",IF(D2979="","Pick a category",IF(J2979="?","Category not on Categories tab",IF(AND(E2979&lt;&gt;"",F2979&lt;&gt;""),"Use In OR Out, not both",IF(AND(E2979="",F2979=""),"Add an amount",""))))))</f>
        <v/>
      </c>
    </row>
    <row r="2980" customFormat="false" ht="15" hidden="false" customHeight="false" outlineLevel="0" collapsed="false">
      <c r="A2980" s="9"/>
      <c r="B2980" s="10"/>
      <c r="C2980" s="10"/>
      <c r="D2980" s="10"/>
      <c r="E2980" s="11"/>
      <c r="F2980" s="11"/>
      <c r="G2980" s="10"/>
      <c r="H2980" s="10"/>
      <c r="I2980" s="10"/>
      <c r="J2980" s="12" t="str">
        <f aca="false">IF(D2980="","",IFERROR(INDEX(Categories!$B$2:$B$38,MATCH(D2980,Categories!$A$2:$A$38,0)),"?"))</f>
        <v/>
      </c>
      <c r="K2980" s="12" t="str">
        <f aca="false">IF(AND(A2980="",D2980="",E2980="",F2980=""),"",IF(A2980="","Add a date",IF(D2980="","Pick a category",IF(J2980="?","Category not on Categories tab",IF(AND(E2980&lt;&gt;"",F2980&lt;&gt;""),"Use In OR Out, not both",IF(AND(E2980="",F2980=""),"Add an amount",""))))))</f>
        <v/>
      </c>
    </row>
    <row r="2981" customFormat="false" ht="15" hidden="false" customHeight="false" outlineLevel="0" collapsed="false">
      <c r="A2981" s="9"/>
      <c r="B2981" s="10"/>
      <c r="C2981" s="10"/>
      <c r="D2981" s="10"/>
      <c r="E2981" s="11"/>
      <c r="F2981" s="11"/>
      <c r="G2981" s="10"/>
      <c r="H2981" s="10"/>
      <c r="I2981" s="10"/>
      <c r="J2981" s="12" t="str">
        <f aca="false">IF(D2981="","",IFERROR(INDEX(Categories!$B$2:$B$38,MATCH(D2981,Categories!$A$2:$A$38,0)),"?"))</f>
        <v/>
      </c>
      <c r="K2981" s="12" t="str">
        <f aca="false">IF(AND(A2981="",D2981="",E2981="",F2981=""),"",IF(A2981="","Add a date",IF(D2981="","Pick a category",IF(J2981="?","Category not on Categories tab",IF(AND(E2981&lt;&gt;"",F2981&lt;&gt;""),"Use In OR Out, not both",IF(AND(E2981="",F2981=""),"Add an amount",""))))))</f>
        <v/>
      </c>
    </row>
    <row r="2982" customFormat="false" ht="15" hidden="false" customHeight="false" outlineLevel="0" collapsed="false">
      <c r="A2982" s="9"/>
      <c r="B2982" s="10"/>
      <c r="C2982" s="10"/>
      <c r="D2982" s="10"/>
      <c r="E2982" s="11"/>
      <c r="F2982" s="11"/>
      <c r="G2982" s="10"/>
      <c r="H2982" s="10"/>
      <c r="I2982" s="10"/>
      <c r="J2982" s="12" t="str">
        <f aca="false">IF(D2982="","",IFERROR(INDEX(Categories!$B$2:$B$38,MATCH(D2982,Categories!$A$2:$A$38,0)),"?"))</f>
        <v/>
      </c>
      <c r="K2982" s="12" t="str">
        <f aca="false">IF(AND(A2982="",D2982="",E2982="",F2982=""),"",IF(A2982="","Add a date",IF(D2982="","Pick a category",IF(J2982="?","Category not on Categories tab",IF(AND(E2982&lt;&gt;"",F2982&lt;&gt;""),"Use In OR Out, not both",IF(AND(E2982="",F2982=""),"Add an amount",""))))))</f>
        <v/>
      </c>
    </row>
    <row r="2983" customFormat="false" ht="15" hidden="false" customHeight="false" outlineLevel="0" collapsed="false">
      <c r="A2983" s="9"/>
      <c r="B2983" s="10"/>
      <c r="C2983" s="10"/>
      <c r="D2983" s="10"/>
      <c r="E2983" s="11"/>
      <c r="F2983" s="11"/>
      <c r="G2983" s="10"/>
      <c r="H2983" s="10"/>
      <c r="I2983" s="10"/>
      <c r="J2983" s="12" t="str">
        <f aca="false">IF(D2983="","",IFERROR(INDEX(Categories!$B$2:$B$38,MATCH(D2983,Categories!$A$2:$A$38,0)),"?"))</f>
        <v/>
      </c>
      <c r="K2983" s="12" t="str">
        <f aca="false">IF(AND(A2983="",D2983="",E2983="",F2983=""),"",IF(A2983="","Add a date",IF(D2983="","Pick a category",IF(J2983="?","Category not on Categories tab",IF(AND(E2983&lt;&gt;"",F2983&lt;&gt;""),"Use In OR Out, not both",IF(AND(E2983="",F2983=""),"Add an amount",""))))))</f>
        <v/>
      </c>
    </row>
    <row r="2984" customFormat="false" ht="15" hidden="false" customHeight="false" outlineLevel="0" collapsed="false">
      <c r="A2984" s="9"/>
      <c r="B2984" s="10"/>
      <c r="C2984" s="10"/>
      <c r="D2984" s="10"/>
      <c r="E2984" s="11"/>
      <c r="F2984" s="11"/>
      <c r="G2984" s="10"/>
      <c r="H2984" s="10"/>
      <c r="I2984" s="10"/>
      <c r="J2984" s="12" t="str">
        <f aca="false">IF(D2984="","",IFERROR(INDEX(Categories!$B$2:$B$38,MATCH(D2984,Categories!$A$2:$A$38,0)),"?"))</f>
        <v/>
      </c>
      <c r="K2984" s="12" t="str">
        <f aca="false">IF(AND(A2984="",D2984="",E2984="",F2984=""),"",IF(A2984="","Add a date",IF(D2984="","Pick a category",IF(J2984="?","Category not on Categories tab",IF(AND(E2984&lt;&gt;"",F2984&lt;&gt;""),"Use In OR Out, not both",IF(AND(E2984="",F2984=""),"Add an amount",""))))))</f>
        <v/>
      </c>
    </row>
    <row r="2985" customFormat="false" ht="15" hidden="false" customHeight="false" outlineLevel="0" collapsed="false">
      <c r="A2985" s="9"/>
      <c r="B2985" s="10"/>
      <c r="C2985" s="10"/>
      <c r="D2985" s="10"/>
      <c r="E2985" s="11"/>
      <c r="F2985" s="11"/>
      <c r="G2985" s="10"/>
      <c r="H2985" s="10"/>
      <c r="I2985" s="10"/>
      <c r="J2985" s="12" t="str">
        <f aca="false">IF(D2985="","",IFERROR(INDEX(Categories!$B$2:$B$38,MATCH(D2985,Categories!$A$2:$A$38,0)),"?"))</f>
        <v/>
      </c>
      <c r="K2985" s="12" t="str">
        <f aca="false">IF(AND(A2985="",D2985="",E2985="",F2985=""),"",IF(A2985="","Add a date",IF(D2985="","Pick a category",IF(J2985="?","Category not on Categories tab",IF(AND(E2985&lt;&gt;"",F2985&lt;&gt;""),"Use In OR Out, not both",IF(AND(E2985="",F2985=""),"Add an amount",""))))))</f>
        <v/>
      </c>
    </row>
    <row r="2986" customFormat="false" ht="15" hidden="false" customHeight="false" outlineLevel="0" collapsed="false">
      <c r="A2986" s="9"/>
      <c r="B2986" s="10"/>
      <c r="C2986" s="10"/>
      <c r="D2986" s="10"/>
      <c r="E2986" s="11"/>
      <c r="F2986" s="11"/>
      <c r="G2986" s="10"/>
      <c r="H2986" s="10"/>
      <c r="I2986" s="10"/>
      <c r="J2986" s="12" t="str">
        <f aca="false">IF(D2986="","",IFERROR(INDEX(Categories!$B$2:$B$38,MATCH(D2986,Categories!$A$2:$A$38,0)),"?"))</f>
        <v/>
      </c>
      <c r="K2986" s="12" t="str">
        <f aca="false">IF(AND(A2986="",D2986="",E2986="",F2986=""),"",IF(A2986="","Add a date",IF(D2986="","Pick a category",IF(J2986="?","Category not on Categories tab",IF(AND(E2986&lt;&gt;"",F2986&lt;&gt;""),"Use In OR Out, not both",IF(AND(E2986="",F2986=""),"Add an amount",""))))))</f>
        <v/>
      </c>
    </row>
    <row r="2987" customFormat="false" ht="15" hidden="false" customHeight="false" outlineLevel="0" collapsed="false">
      <c r="A2987" s="9"/>
      <c r="B2987" s="10"/>
      <c r="C2987" s="10"/>
      <c r="D2987" s="10"/>
      <c r="E2987" s="11"/>
      <c r="F2987" s="11"/>
      <c r="G2987" s="10"/>
      <c r="H2987" s="10"/>
      <c r="I2987" s="10"/>
      <c r="J2987" s="12" t="str">
        <f aca="false">IF(D2987="","",IFERROR(INDEX(Categories!$B$2:$B$38,MATCH(D2987,Categories!$A$2:$A$38,0)),"?"))</f>
        <v/>
      </c>
      <c r="K2987" s="12" t="str">
        <f aca="false">IF(AND(A2987="",D2987="",E2987="",F2987=""),"",IF(A2987="","Add a date",IF(D2987="","Pick a category",IF(J2987="?","Category not on Categories tab",IF(AND(E2987&lt;&gt;"",F2987&lt;&gt;""),"Use In OR Out, not both",IF(AND(E2987="",F2987=""),"Add an amount",""))))))</f>
        <v/>
      </c>
    </row>
    <row r="2988" customFormat="false" ht="15" hidden="false" customHeight="false" outlineLevel="0" collapsed="false">
      <c r="A2988" s="9"/>
      <c r="B2988" s="10"/>
      <c r="C2988" s="10"/>
      <c r="D2988" s="10"/>
      <c r="E2988" s="11"/>
      <c r="F2988" s="11"/>
      <c r="G2988" s="10"/>
      <c r="H2988" s="10"/>
      <c r="I2988" s="10"/>
      <c r="J2988" s="12" t="str">
        <f aca="false">IF(D2988="","",IFERROR(INDEX(Categories!$B$2:$B$38,MATCH(D2988,Categories!$A$2:$A$38,0)),"?"))</f>
        <v/>
      </c>
      <c r="K2988" s="12" t="str">
        <f aca="false">IF(AND(A2988="",D2988="",E2988="",F2988=""),"",IF(A2988="","Add a date",IF(D2988="","Pick a category",IF(J2988="?","Category not on Categories tab",IF(AND(E2988&lt;&gt;"",F2988&lt;&gt;""),"Use In OR Out, not both",IF(AND(E2988="",F2988=""),"Add an amount",""))))))</f>
        <v/>
      </c>
    </row>
    <row r="2989" customFormat="false" ht="15" hidden="false" customHeight="false" outlineLevel="0" collapsed="false">
      <c r="A2989" s="9"/>
      <c r="B2989" s="10"/>
      <c r="C2989" s="10"/>
      <c r="D2989" s="10"/>
      <c r="E2989" s="11"/>
      <c r="F2989" s="11"/>
      <c r="G2989" s="10"/>
      <c r="H2989" s="10"/>
      <c r="I2989" s="10"/>
      <c r="J2989" s="12" t="str">
        <f aca="false">IF(D2989="","",IFERROR(INDEX(Categories!$B$2:$B$38,MATCH(D2989,Categories!$A$2:$A$38,0)),"?"))</f>
        <v/>
      </c>
      <c r="K2989" s="12" t="str">
        <f aca="false">IF(AND(A2989="",D2989="",E2989="",F2989=""),"",IF(A2989="","Add a date",IF(D2989="","Pick a category",IF(J2989="?","Category not on Categories tab",IF(AND(E2989&lt;&gt;"",F2989&lt;&gt;""),"Use In OR Out, not both",IF(AND(E2989="",F2989=""),"Add an amount",""))))))</f>
        <v/>
      </c>
    </row>
    <row r="2990" customFormat="false" ht="15" hidden="false" customHeight="false" outlineLevel="0" collapsed="false">
      <c r="A2990" s="9"/>
      <c r="B2990" s="10"/>
      <c r="C2990" s="10"/>
      <c r="D2990" s="10"/>
      <c r="E2990" s="11"/>
      <c r="F2990" s="11"/>
      <c r="G2990" s="10"/>
      <c r="H2990" s="10"/>
      <c r="I2990" s="10"/>
      <c r="J2990" s="12" t="str">
        <f aca="false">IF(D2990="","",IFERROR(INDEX(Categories!$B$2:$B$38,MATCH(D2990,Categories!$A$2:$A$38,0)),"?"))</f>
        <v/>
      </c>
      <c r="K2990" s="12" t="str">
        <f aca="false">IF(AND(A2990="",D2990="",E2990="",F2990=""),"",IF(A2990="","Add a date",IF(D2990="","Pick a category",IF(J2990="?","Category not on Categories tab",IF(AND(E2990&lt;&gt;"",F2990&lt;&gt;""),"Use In OR Out, not both",IF(AND(E2990="",F2990=""),"Add an amount",""))))))</f>
        <v/>
      </c>
    </row>
    <row r="2991" customFormat="false" ht="15" hidden="false" customHeight="false" outlineLevel="0" collapsed="false">
      <c r="A2991" s="9"/>
      <c r="B2991" s="10"/>
      <c r="C2991" s="10"/>
      <c r="D2991" s="10"/>
      <c r="E2991" s="11"/>
      <c r="F2991" s="11"/>
      <c r="G2991" s="10"/>
      <c r="H2991" s="10"/>
      <c r="I2991" s="10"/>
      <c r="J2991" s="12" t="str">
        <f aca="false">IF(D2991="","",IFERROR(INDEX(Categories!$B$2:$B$38,MATCH(D2991,Categories!$A$2:$A$38,0)),"?"))</f>
        <v/>
      </c>
      <c r="K2991" s="12" t="str">
        <f aca="false">IF(AND(A2991="",D2991="",E2991="",F2991=""),"",IF(A2991="","Add a date",IF(D2991="","Pick a category",IF(J2991="?","Category not on Categories tab",IF(AND(E2991&lt;&gt;"",F2991&lt;&gt;""),"Use In OR Out, not both",IF(AND(E2991="",F2991=""),"Add an amount",""))))))</f>
        <v/>
      </c>
    </row>
    <row r="2992" customFormat="false" ht="15" hidden="false" customHeight="false" outlineLevel="0" collapsed="false">
      <c r="A2992" s="9"/>
      <c r="B2992" s="10"/>
      <c r="C2992" s="10"/>
      <c r="D2992" s="10"/>
      <c r="E2992" s="11"/>
      <c r="F2992" s="11"/>
      <c r="G2992" s="10"/>
      <c r="H2992" s="10"/>
      <c r="I2992" s="10"/>
      <c r="J2992" s="12" t="str">
        <f aca="false">IF(D2992="","",IFERROR(INDEX(Categories!$B$2:$B$38,MATCH(D2992,Categories!$A$2:$A$38,0)),"?"))</f>
        <v/>
      </c>
      <c r="K2992" s="12" t="str">
        <f aca="false">IF(AND(A2992="",D2992="",E2992="",F2992=""),"",IF(A2992="","Add a date",IF(D2992="","Pick a category",IF(J2992="?","Category not on Categories tab",IF(AND(E2992&lt;&gt;"",F2992&lt;&gt;""),"Use In OR Out, not both",IF(AND(E2992="",F2992=""),"Add an amount",""))))))</f>
        <v/>
      </c>
    </row>
    <row r="2993" customFormat="false" ht="15" hidden="false" customHeight="false" outlineLevel="0" collapsed="false">
      <c r="A2993" s="9"/>
      <c r="B2993" s="10"/>
      <c r="C2993" s="10"/>
      <c r="D2993" s="10"/>
      <c r="E2993" s="11"/>
      <c r="F2993" s="11"/>
      <c r="G2993" s="10"/>
      <c r="H2993" s="10"/>
      <c r="I2993" s="10"/>
      <c r="J2993" s="12" t="str">
        <f aca="false">IF(D2993="","",IFERROR(INDEX(Categories!$B$2:$B$38,MATCH(D2993,Categories!$A$2:$A$38,0)),"?"))</f>
        <v/>
      </c>
      <c r="K2993" s="12" t="str">
        <f aca="false">IF(AND(A2993="",D2993="",E2993="",F2993=""),"",IF(A2993="","Add a date",IF(D2993="","Pick a category",IF(J2993="?","Category not on Categories tab",IF(AND(E2993&lt;&gt;"",F2993&lt;&gt;""),"Use In OR Out, not both",IF(AND(E2993="",F2993=""),"Add an amount",""))))))</f>
        <v/>
      </c>
    </row>
    <row r="2994" customFormat="false" ht="15" hidden="false" customHeight="false" outlineLevel="0" collapsed="false">
      <c r="A2994" s="9"/>
      <c r="B2994" s="10"/>
      <c r="C2994" s="10"/>
      <c r="D2994" s="10"/>
      <c r="E2994" s="11"/>
      <c r="F2994" s="11"/>
      <c r="G2994" s="10"/>
      <c r="H2994" s="10"/>
      <c r="I2994" s="10"/>
      <c r="J2994" s="12" t="str">
        <f aca="false">IF(D2994="","",IFERROR(INDEX(Categories!$B$2:$B$38,MATCH(D2994,Categories!$A$2:$A$38,0)),"?"))</f>
        <v/>
      </c>
      <c r="K2994" s="12" t="str">
        <f aca="false">IF(AND(A2994="",D2994="",E2994="",F2994=""),"",IF(A2994="","Add a date",IF(D2994="","Pick a category",IF(J2994="?","Category not on Categories tab",IF(AND(E2994&lt;&gt;"",F2994&lt;&gt;""),"Use In OR Out, not both",IF(AND(E2994="",F2994=""),"Add an amount",""))))))</f>
        <v/>
      </c>
    </row>
    <row r="2995" customFormat="false" ht="15" hidden="false" customHeight="false" outlineLevel="0" collapsed="false">
      <c r="A2995" s="9"/>
      <c r="B2995" s="10"/>
      <c r="C2995" s="10"/>
      <c r="D2995" s="10"/>
      <c r="E2995" s="11"/>
      <c r="F2995" s="11"/>
      <c r="G2995" s="10"/>
      <c r="H2995" s="10"/>
      <c r="I2995" s="10"/>
      <c r="J2995" s="12" t="str">
        <f aca="false">IF(D2995="","",IFERROR(INDEX(Categories!$B$2:$B$38,MATCH(D2995,Categories!$A$2:$A$38,0)),"?"))</f>
        <v/>
      </c>
      <c r="K2995" s="12" t="str">
        <f aca="false">IF(AND(A2995="",D2995="",E2995="",F2995=""),"",IF(A2995="","Add a date",IF(D2995="","Pick a category",IF(J2995="?","Category not on Categories tab",IF(AND(E2995&lt;&gt;"",F2995&lt;&gt;""),"Use In OR Out, not both",IF(AND(E2995="",F2995=""),"Add an amount",""))))))</f>
        <v/>
      </c>
    </row>
    <row r="2996" customFormat="false" ht="15" hidden="false" customHeight="false" outlineLevel="0" collapsed="false">
      <c r="A2996" s="9"/>
      <c r="B2996" s="10"/>
      <c r="C2996" s="10"/>
      <c r="D2996" s="10"/>
      <c r="E2996" s="11"/>
      <c r="F2996" s="11"/>
      <c r="G2996" s="10"/>
      <c r="H2996" s="10"/>
      <c r="I2996" s="10"/>
      <c r="J2996" s="12" t="str">
        <f aca="false">IF(D2996="","",IFERROR(INDEX(Categories!$B$2:$B$38,MATCH(D2996,Categories!$A$2:$A$38,0)),"?"))</f>
        <v/>
      </c>
      <c r="K2996" s="12" t="str">
        <f aca="false">IF(AND(A2996="",D2996="",E2996="",F2996=""),"",IF(A2996="","Add a date",IF(D2996="","Pick a category",IF(J2996="?","Category not on Categories tab",IF(AND(E2996&lt;&gt;"",F2996&lt;&gt;""),"Use In OR Out, not both",IF(AND(E2996="",F2996=""),"Add an amount",""))))))</f>
        <v/>
      </c>
    </row>
    <row r="2997" customFormat="false" ht="15" hidden="false" customHeight="false" outlineLevel="0" collapsed="false">
      <c r="A2997" s="9"/>
      <c r="B2997" s="10"/>
      <c r="C2997" s="10"/>
      <c r="D2997" s="10"/>
      <c r="E2997" s="11"/>
      <c r="F2997" s="11"/>
      <c r="G2997" s="10"/>
      <c r="H2997" s="10"/>
      <c r="I2997" s="10"/>
      <c r="J2997" s="12" t="str">
        <f aca="false">IF(D2997="","",IFERROR(INDEX(Categories!$B$2:$B$38,MATCH(D2997,Categories!$A$2:$A$38,0)),"?"))</f>
        <v/>
      </c>
      <c r="K2997" s="12" t="str">
        <f aca="false">IF(AND(A2997="",D2997="",E2997="",F2997=""),"",IF(A2997="","Add a date",IF(D2997="","Pick a category",IF(J2997="?","Category not on Categories tab",IF(AND(E2997&lt;&gt;"",F2997&lt;&gt;""),"Use In OR Out, not both",IF(AND(E2997="",F2997=""),"Add an amount",""))))))</f>
        <v/>
      </c>
    </row>
    <row r="2998" customFormat="false" ht="15" hidden="false" customHeight="false" outlineLevel="0" collapsed="false">
      <c r="A2998" s="9"/>
      <c r="B2998" s="10"/>
      <c r="C2998" s="10"/>
      <c r="D2998" s="10"/>
      <c r="E2998" s="11"/>
      <c r="F2998" s="11"/>
      <c r="G2998" s="10"/>
      <c r="H2998" s="10"/>
      <c r="I2998" s="10"/>
      <c r="J2998" s="12" t="str">
        <f aca="false">IF(D2998="","",IFERROR(INDEX(Categories!$B$2:$B$38,MATCH(D2998,Categories!$A$2:$A$38,0)),"?"))</f>
        <v/>
      </c>
      <c r="K2998" s="12" t="str">
        <f aca="false">IF(AND(A2998="",D2998="",E2998="",F2998=""),"",IF(A2998="","Add a date",IF(D2998="","Pick a category",IF(J2998="?","Category not on Categories tab",IF(AND(E2998&lt;&gt;"",F2998&lt;&gt;""),"Use In OR Out, not both",IF(AND(E2998="",F2998=""),"Add an amount",""))))))</f>
        <v/>
      </c>
    </row>
    <row r="2999" customFormat="false" ht="15" hidden="false" customHeight="false" outlineLevel="0" collapsed="false">
      <c r="A2999" s="9"/>
      <c r="B2999" s="10"/>
      <c r="C2999" s="10"/>
      <c r="D2999" s="10"/>
      <c r="E2999" s="11"/>
      <c r="F2999" s="11"/>
      <c r="G2999" s="10"/>
      <c r="H2999" s="10"/>
      <c r="I2999" s="10"/>
      <c r="J2999" s="12" t="str">
        <f aca="false">IF(D2999="","",IFERROR(INDEX(Categories!$B$2:$B$38,MATCH(D2999,Categories!$A$2:$A$38,0)),"?"))</f>
        <v/>
      </c>
      <c r="K2999" s="12" t="str">
        <f aca="false">IF(AND(A2999="",D2999="",E2999="",F2999=""),"",IF(A2999="","Add a date",IF(D2999="","Pick a category",IF(J2999="?","Category not on Categories tab",IF(AND(E2999&lt;&gt;"",F2999&lt;&gt;""),"Use In OR Out, not both",IF(AND(E2999="",F2999=""),"Add an amount",""))))))</f>
        <v/>
      </c>
    </row>
    <row r="3000" customFormat="false" ht="15" hidden="false" customHeight="false" outlineLevel="0" collapsed="false">
      <c r="A3000" s="9"/>
      <c r="B3000" s="10"/>
      <c r="C3000" s="10"/>
      <c r="D3000" s="10"/>
      <c r="E3000" s="11"/>
      <c r="F3000" s="11"/>
      <c r="G3000" s="10"/>
      <c r="H3000" s="10"/>
      <c r="I3000" s="10"/>
      <c r="J3000" s="12" t="str">
        <f aca="false">IF(D3000="","",IFERROR(INDEX(Categories!$B$2:$B$38,MATCH(D3000,Categories!$A$2:$A$38,0)),"?"))</f>
        <v/>
      </c>
      <c r="K3000" s="12" t="str">
        <f aca="false">IF(AND(A3000="",D3000="",E3000="",F3000=""),"",IF(A3000="","Add a date",IF(D3000="","Pick a category",IF(J3000="?","Category not on Categories tab",IF(AND(E3000&lt;&gt;"",F3000&lt;&gt;""),"Use In OR Out, not both",IF(AND(E3000="",F3000=""),"Add an amount",""))))))</f>
        <v/>
      </c>
    </row>
    <row r="3001" customFormat="false" ht="15" hidden="false" customHeight="false" outlineLevel="0" collapsed="false">
      <c r="A3001" s="9"/>
      <c r="B3001" s="10"/>
      <c r="C3001" s="10"/>
      <c r="D3001" s="10"/>
      <c r="E3001" s="11"/>
      <c r="F3001" s="11"/>
      <c r="G3001" s="10"/>
      <c r="H3001" s="10"/>
      <c r="I3001" s="10"/>
      <c r="J3001" s="12" t="str">
        <f aca="false">IF(D3001="","",IFERROR(INDEX(Categories!$B$2:$B$38,MATCH(D3001,Categories!$A$2:$A$38,0)),"?"))</f>
        <v/>
      </c>
      <c r="K3001" s="12" t="str">
        <f aca="false">IF(AND(A3001="",D3001="",E3001="",F3001=""),"",IF(A3001="","Add a date",IF(D3001="","Pick a category",IF(J3001="?","Category not on Categories tab",IF(AND(E3001&lt;&gt;"",F3001&lt;&gt;""),"Use In OR Out, not both",IF(AND(E3001="",F3001=""),"Add an amount",""))))))</f>
        <v/>
      </c>
    </row>
  </sheetData>
  <autoFilter ref="A1:K3001"/>
  <conditionalFormatting sqref="K2:K3001">
    <cfRule type="expression" priority="2" aboveAverage="0" equalAverage="0" bottom="0" percent="0" rank="0" text="" dxfId="6">
      <formula>K2&lt;&gt;""</formula>
    </cfRule>
  </conditionalFormatting>
  <conditionalFormatting sqref="E2:E3001">
    <cfRule type="expression" priority="3" aboveAverage="0" equalAverage="0" bottom="0" percent="0" rank="0" text="" dxfId="7">
      <formula>E2&lt;&gt;""</formula>
    </cfRule>
  </conditionalFormatting>
  <dataValidations count="4">
    <dataValidation allowBlank="true" error="Choose a category from the list (add new ones on the Categories tab)." errorStyle="stop" errorTitle="Pick a category" operator="between" showDropDown="false" showErrorMessage="true" showInputMessage="false" sqref="D2:D3001" type="list">
      <formula1>CategoryList</formula1>
      <formula2>0</formula2>
    </dataValidation>
    <dataValidation allowBlank="true" error="Type a date like 15/01/2026, or double-click for the date picker." errorStyle="stop" errorTitle="Enter a real date" operator="between" showDropDown="false" showErrorMessage="true" showInputMessage="false" sqref="A2:A3001" type="date">
      <formula1>DATE(2000,1,1)</formula1>
      <formula2>DATE(2100,12,31)</formula2>
    </dataValidation>
    <dataValidation allowBlank="true" error="Enter the amount without a minus sign. Use Money Out for money leaving the business." errorStyle="stop" errorTitle="Positive numbers only" operator="greaterThanOrEqual" showDropDown="false" showErrorMessage="true" showInputMessage="false" sqref="E2:F3001" type="decimal">
      <formula1>0</formula1>
      <formula2>0</formula2>
    </dataValidation>
    <dataValidation allowBlank="true" error="That's fine - just checking it's not a typo." errorStyle="warning" errorTitle="Not on the list" operator="between" showDropDown="false" showErrorMessage="true" showInputMessage="false" sqref="G2:G3001" type="list">
      <formula1>"Bank transfer,Card,Cash,PayPal,Stripe,Mobile money,Cheque,Auto-pay,Other"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B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26"/>
    <col collapsed="false" customWidth="true" hidden="false" outlineLevel="0" max="5" min="5" style="0" width="16"/>
  </cols>
  <sheetData>
    <row r="1" customFormat="false" ht="19.7" hidden="false" customHeight="false" outlineLevel="0" collapsed="false">
      <c r="B1" s="13" t="str">
        <f aca="false">"BUSINESS DASHBOARD - "&amp;'P&amp;L'!$B$2</f>
        <v>BUSINESS DASHBOARD - 2026</v>
      </c>
    </row>
    <row r="2" customFormat="false" ht="15" hidden="false" customHeight="false" outlineLevel="0" collapsed="false">
      <c r="B2" s="14" t="s">
        <v>77</v>
      </c>
    </row>
    <row r="4" customFormat="false" ht="15" hidden="false" customHeight="false" outlineLevel="0" collapsed="false">
      <c r="B4" s="15" t="s">
        <v>78</v>
      </c>
      <c r="D4" s="15" t="s">
        <v>79</v>
      </c>
    </row>
    <row r="5" customFormat="false" ht="19.7" hidden="false" customHeight="false" outlineLevel="0" collapsed="false">
      <c r="B5" s="16" t="n">
        <f aca="false">'P&amp;L'!N47</f>
        <v>3430</v>
      </c>
      <c r="D5" s="16" t="n">
        <f aca="false">'P&amp;L'!N45+'P&amp;L'!N16</f>
        <v>729.26</v>
      </c>
    </row>
    <row r="7" customFormat="false" ht="15" hidden="false" customHeight="false" outlineLevel="0" collapsed="false">
      <c r="B7" s="15" t="s">
        <v>80</v>
      </c>
      <c r="D7" s="15" t="s">
        <v>81</v>
      </c>
    </row>
    <row r="8" customFormat="false" ht="19.7" hidden="false" customHeight="false" outlineLevel="0" collapsed="false">
      <c r="B8" s="16" t="n">
        <f aca="false">'P&amp;L'!N49</f>
        <v>2700.74</v>
      </c>
      <c r="D8" s="17" t="n">
        <f aca="false">IFERROR('P&amp;L'!N49/'P&amp;L'!N47,0)</f>
        <v>0.787387755102041</v>
      </c>
    </row>
    <row r="10" customFormat="false" ht="15" hidden="false" customHeight="false" outlineLevel="0" collapsed="false">
      <c r="B10" s="15" t="s">
        <v>82</v>
      </c>
      <c r="D10" s="15" t="s">
        <v>83</v>
      </c>
    </row>
    <row r="11" customFormat="false" ht="19.7" hidden="false" customHeight="false" outlineLevel="0" collapsed="false">
      <c r="B11" s="16" t="n">
        <f aca="true">INDEX('Cash Flow'!B9:M9,IF('P&amp;L'!$B$2=YEAR(TODAY()),MONTH(TODAY()),IF('P&amp;L'!$B$2&lt;YEAR(TODAY()),12,1)))</f>
        <v>4200.74</v>
      </c>
      <c r="D11" s="18" t="n">
        <f aca="false">COUNTIF(Transactions!K2:K3001,"?*")</f>
        <v>0</v>
      </c>
    </row>
    <row r="13" customFormat="false" ht="15" hidden="false" customHeight="false" outlineLevel="0" collapsed="false">
      <c r="B13" s="7" t="s">
        <v>84</v>
      </c>
      <c r="C13" s="19" t="s">
        <v>78</v>
      </c>
      <c r="D13" s="19" t="s">
        <v>85</v>
      </c>
      <c r="E13" s="19" t="s">
        <v>80</v>
      </c>
    </row>
    <row r="14" customFormat="false" ht="15" hidden="false" customHeight="false" outlineLevel="0" collapsed="false">
      <c r="B14" s="10" t="s">
        <v>86</v>
      </c>
      <c r="C14" s="11" t="n">
        <f aca="false">'P&amp;L'!B47</f>
        <v>1200</v>
      </c>
      <c r="D14" s="11" t="n">
        <f aca="false">'P&amp;L'!B45+'P&amp;L'!B16</f>
        <v>144.49</v>
      </c>
      <c r="E14" s="11" t="n">
        <f aca="false">'P&amp;L'!B49</f>
        <v>1055.51</v>
      </c>
    </row>
    <row r="15" customFormat="false" ht="15" hidden="false" customHeight="false" outlineLevel="0" collapsed="false">
      <c r="B15" s="10" t="s">
        <v>87</v>
      </c>
      <c r="C15" s="11" t="n">
        <f aca="false">'P&amp;L'!C47</f>
        <v>800</v>
      </c>
      <c r="D15" s="11" t="n">
        <f aca="false">'P&amp;L'!C45+'P&amp;L'!C16</f>
        <v>266</v>
      </c>
      <c r="E15" s="11" t="n">
        <f aca="false">'P&amp;L'!C49</f>
        <v>534</v>
      </c>
    </row>
    <row r="16" customFormat="false" ht="15" hidden="false" customHeight="false" outlineLevel="0" collapsed="false">
      <c r="B16" s="10" t="s">
        <v>88</v>
      </c>
      <c r="C16" s="11" t="n">
        <f aca="false">'P&amp;L'!D47</f>
        <v>1430</v>
      </c>
      <c r="D16" s="11" t="n">
        <f aca="false">'P&amp;L'!D45+'P&amp;L'!D16</f>
        <v>318.77</v>
      </c>
      <c r="E16" s="11" t="n">
        <f aca="false">'P&amp;L'!D49</f>
        <v>1111.23</v>
      </c>
    </row>
    <row r="17" customFormat="false" ht="15" hidden="false" customHeight="false" outlineLevel="0" collapsed="false">
      <c r="B17" s="10" t="s">
        <v>89</v>
      </c>
      <c r="C17" s="11" t="n">
        <f aca="false">'P&amp;L'!E47</f>
        <v>0</v>
      </c>
      <c r="D17" s="11" t="n">
        <f aca="false">'P&amp;L'!E45+'P&amp;L'!E16</f>
        <v>0</v>
      </c>
      <c r="E17" s="11" t="n">
        <f aca="false">'P&amp;L'!E49</f>
        <v>0</v>
      </c>
    </row>
    <row r="18" customFormat="false" ht="15" hidden="false" customHeight="false" outlineLevel="0" collapsed="false">
      <c r="B18" s="10" t="s">
        <v>90</v>
      </c>
      <c r="C18" s="11" t="n">
        <f aca="false">'P&amp;L'!F47</f>
        <v>0</v>
      </c>
      <c r="D18" s="11" t="n">
        <f aca="false">'P&amp;L'!F45+'P&amp;L'!F16</f>
        <v>0</v>
      </c>
      <c r="E18" s="11" t="n">
        <f aca="false">'P&amp;L'!F49</f>
        <v>0</v>
      </c>
    </row>
    <row r="19" customFormat="false" ht="15" hidden="false" customHeight="false" outlineLevel="0" collapsed="false">
      <c r="B19" s="10" t="s">
        <v>91</v>
      </c>
      <c r="C19" s="11" t="n">
        <f aca="false">'P&amp;L'!G47</f>
        <v>0</v>
      </c>
      <c r="D19" s="11" t="n">
        <f aca="false">'P&amp;L'!G45+'P&amp;L'!G16</f>
        <v>0</v>
      </c>
      <c r="E19" s="11" t="n">
        <f aca="false">'P&amp;L'!G49</f>
        <v>0</v>
      </c>
    </row>
    <row r="20" customFormat="false" ht="15" hidden="false" customHeight="false" outlineLevel="0" collapsed="false">
      <c r="B20" s="10" t="s">
        <v>92</v>
      </c>
      <c r="C20" s="11" t="n">
        <f aca="false">'P&amp;L'!H47</f>
        <v>0</v>
      </c>
      <c r="D20" s="11" t="n">
        <f aca="false">'P&amp;L'!H45+'P&amp;L'!H16</f>
        <v>0</v>
      </c>
      <c r="E20" s="11" t="n">
        <f aca="false">'P&amp;L'!H49</f>
        <v>0</v>
      </c>
    </row>
    <row r="21" customFormat="false" ht="15" hidden="false" customHeight="false" outlineLevel="0" collapsed="false">
      <c r="B21" s="10" t="s">
        <v>93</v>
      </c>
      <c r="C21" s="11" t="n">
        <f aca="false">'P&amp;L'!I47</f>
        <v>0</v>
      </c>
      <c r="D21" s="11" t="n">
        <f aca="false">'P&amp;L'!I45+'P&amp;L'!I16</f>
        <v>0</v>
      </c>
      <c r="E21" s="11" t="n">
        <f aca="false">'P&amp;L'!I49</f>
        <v>0</v>
      </c>
    </row>
    <row r="22" customFormat="false" ht="15" hidden="false" customHeight="false" outlineLevel="0" collapsed="false">
      <c r="B22" s="10" t="s">
        <v>94</v>
      </c>
      <c r="C22" s="11" t="n">
        <f aca="false">'P&amp;L'!J47</f>
        <v>0</v>
      </c>
      <c r="D22" s="11" t="n">
        <f aca="false">'P&amp;L'!J45+'P&amp;L'!J16</f>
        <v>0</v>
      </c>
      <c r="E22" s="11" t="n">
        <f aca="false">'P&amp;L'!J49</f>
        <v>0</v>
      </c>
    </row>
    <row r="23" customFormat="false" ht="15" hidden="false" customHeight="false" outlineLevel="0" collapsed="false">
      <c r="B23" s="10" t="s">
        <v>95</v>
      </c>
      <c r="C23" s="11" t="n">
        <f aca="false">'P&amp;L'!K47</f>
        <v>0</v>
      </c>
      <c r="D23" s="11" t="n">
        <f aca="false">'P&amp;L'!K45+'P&amp;L'!K16</f>
        <v>0</v>
      </c>
      <c r="E23" s="11" t="n">
        <f aca="false">'P&amp;L'!K49</f>
        <v>0</v>
      </c>
    </row>
    <row r="24" customFormat="false" ht="15" hidden="false" customHeight="false" outlineLevel="0" collapsed="false">
      <c r="B24" s="10" t="s">
        <v>96</v>
      </c>
      <c r="C24" s="11" t="n">
        <f aca="false">'P&amp;L'!L47</f>
        <v>0</v>
      </c>
      <c r="D24" s="11" t="n">
        <f aca="false">'P&amp;L'!L45+'P&amp;L'!L16</f>
        <v>0</v>
      </c>
      <c r="E24" s="11" t="n">
        <f aca="false">'P&amp;L'!L49</f>
        <v>0</v>
      </c>
    </row>
    <row r="25" customFormat="false" ht="15" hidden="false" customHeight="false" outlineLevel="0" collapsed="false">
      <c r="B25" s="10" t="s">
        <v>97</v>
      </c>
      <c r="C25" s="11" t="n">
        <f aca="false">'P&amp;L'!M47</f>
        <v>0</v>
      </c>
      <c r="D25" s="11" t="n">
        <f aca="false">'P&amp;L'!M45+'P&amp;L'!M16</f>
        <v>0</v>
      </c>
      <c r="E25" s="11" t="n">
        <f aca="false">'P&amp;L'!M49</f>
        <v>0</v>
      </c>
    </row>
  </sheetData>
  <conditionalFormatting sqref="B8">
    <cfRule type="cellIs" priority="2" operator="lessThan" aboveAverage="0" equalAverage="0" bottom="0" percent="0" rank="0" text="" dxfId="8">
      <formula>0</formula>
    </cfRule>
  </conditionalFormatting>
  <conditionalFormatting sqref="D11">
    <cfRule type="cellIs" priority="3" operator="greaterThan" aboveAverage="0" equalAverage="0" bottom="0" percent="0" rank="0" text="" dxfId="8">
      <formula>0</formula>
    </cfRule>
  </conditionalFormatting>
  <conditionalFormatting sqref="E14:E25">
    <cfRule type="cellIs" priority="4" operator="lessThan" aboveAverage="0" equalAverage="0" bottom="0" percent="0" rank="0" text="" dxfId="9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5959"/>
    <pageSetUpPr fitToPage="true"/>
  </sheetPr>
  <dimension ref="A1:N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1"/>
  </cols>
  <sheetData>
    <row r="1" customFormat="false" ht="17.35" hidden="false" customHeight="false" outlineLevel="0" collapsed="false">
      <c r="A1" s="20" t="s">
        <v>98</v>
      </c>
    </row>
    <row r="2" customFormat="false" ht="15" hidden="false" customHeight="false" outlineLevel="0" collapsed="false">
      <c r="A2" s="21" t="s">
        <v>99</v>
      </c>
      <c r="B2" s="22" t="n">
        <f aca="true">YEAR(TODAY())</f>
        <v>2026</v>
      </c>
      <c r="C2" s="14" t="s">
        <v>100</v>
      </c>
    </row>
    <row r="4" customFormat="false" ht="15" hidden="false" customHeight="false" outlineLevel="0" collapsed="false">
      <c r="A4" s="7" t="s">
        <v>32</v>
      </c>
      <c r="B4" s="7" t="s">
        <v>86</v>
      </c>
      <c r="C4" s="7" t="s">
        <v>87</v>
      </c>
      <c r="D4" s="7" t="s">
        <v>88</v>
      </c>
      <c r="E4" s="7" t="s">
        <v>89</v>
      </c>
      <c r="F4" s="7" t="s">
        <v>90</v>
      </c>
      <c r="G4" s="7" t="s">
        <v>91</v>
      </c>
      <c r="H4" s="7" t="s">
        <v>92</v>
      </c>
      <c r="I4" s="7" t="s">
        <v>93</v>
      </c>
      <c r="J4" s="7" t="s">
        <v>94</v>
      </c>
      <c r="K4" s="7" t="s">
        <v>95</v>
      </c>
      <c r="L4" s="7" t="s">
        <v>96</v>
      </c>
      <c r="M4" s="7" t="s">
        <v>97</v>
      </c>
      <c r="N4" s="7" t="s">
        <v>101</v>
      </c>
    </row>
    <row r="5" customFormat="false" ht="15" hidden="false" customHeight="false" outlineLevel="0" collapsed="false">
      <c r="A5" s="23" t="s">
        <v>102</v>
      </c>
    </row>
    <row r="6" customFormat="false" ht="15" hidden="false" customHeight="false" outlineLevel="0" collapsed="false">
      <c r="A6" s="10" t="str">
        <f aca="false">Categories!A2</f>
        <v>Sales &amp; services</v>
      </c>
      <c r="B6" s="11" t="n">
        <f aca="false">SUMIFS(Transactions!$E$2:$E$3001,Transactions!$D$2:$D$3001,$A6,Transactions!$A$2:$A$3001,"&gt;="&amp;DATE($B$2,1,1),Transactions!$A$2:$A$3001,"&lt;"&amp;DATE($B$2,2,1))-SUMIFS(Transactions!$F$2:$F$3001,Transactions!$D$2:$D$3001,$A6,Transactions!$A$2:$A$3001,"&gt;="&amp;DATE($B$2,1,1),Transactions!$A$2:$A$3001,"&lt;"&amp;DATE($B$2,2,1))</f>
        <v>1200</v>
      </c>
      <c r="C6" s="11" t="n">
        <f aca="false">SUMIFS(Transactions!$E$2:$E$3001,Transactions!$D$2:$D$3001,$A6,Transactions!$A$2:$A$3001,"&gt;="&amp;DATE($B$2,2,1),Transactions!$A$2:$A$3001,"&lt;"&amp;DATE($B$2,3,1))-SUMIFS(Transactions!$F$2:$F$3001,Transactions!$D$2:$D$3001,$A6,Transactions!$A$2:$A$3001,"&gt;="&amp;DATE($B$2,2,1),Transactions!$A$2:$A$3001,"&lt;"&amp;DATE($B$2,3,1))</f>
        <v>800</v>
      </c>
      <c r="D6" s="11" t="n">
        <f aca="false">SUMIFS(Transactions!$E$2:$E$3001,Transactions!$D$2:$D$3001,$A6,Transactions!$A$2:$A$3001,"&gt;="&amp;DATE($B$2,3,1),Transactions!$A$2:$A$3001,"&lt;"&amp;DATE($B$2,4,1))-SUMIFS(Transactions!$F$2:$F$3001,Transactions!$D$2:$D$3001,$A6,Transactions!$A$2:$A$3001,"&gt;="&amp;DATE($B$2,3,1),Transactions!$A$2:$A$3001,"&lt;"&amp;DATE($B$2,4,1))</f>
        <v>1430</v>
      </c>
      <c r="E6" s="11" t="n">
        <f aca="false">SUMIFS(Transactions!$E$2:$E$3001,Transactions!$D$2:$D$3001,$A6,Transactions!$A$2:$A$3001,"&gt;="&amp;DATE($B$2,4,1),Transactions!$A$2:$A$3001,"&lt;"&amp;DATE($B$2,5,1))-SUMIFS(Transactions!$F$2:$F$3001,Transactions!$D$2:$D$3001,$A6,Transactions!$A$2:$A$3001,"&gt;="&amp;DATE($B$2,4,1),Transactions!$A$2:$A$3001,"&lt;"&amp;DATE($B$2,5,1))</f>
        <v>0</v>
      </c>
      <c r="F6" s="11" t="n">
        <f aca="false">SUMIFS(Transactions!$E$2:$E$3001,Transactions!$D$2:$D$3001,$A6,Transactions!$A$2:$A$3001,"&gt;="&amp;DATE($B$2,5,1),Transactions!$A$2:$A$3001,"&lt;"&amp;DATE($B$2,6,1))-SUMIFS(Transactions!$F$2:$F$3001,Transactions!$D$2:$D$3001,$A6,Transactions!$A$2:$A$3001,"&gt;="&amp;DATE($B$2,5,1),Transactions!$A$2:$A$3001,"&lt;"&amp;DATE($B$2,6,1))</f>
        <v>0</v>
      </c>
      <c r="G6" s="11" t="n">
        <f aca="false">SUMIFS(Transactions!$E$2:$E$3001,Transactions!$D$2:$D$3001,$A6,Transactions!$A$2:$A$3001,"&gt;="&amp;DATE($B$2,6,1),Transactions!$A$2:$A$3001,"&lt;"&amp;DATE($B$2,7,1))-SUMIFS(Transactions!$F$2:$F$3001,Transactions!$D$2:$D$3001,$A6,Transactions!$A$2:$A$3001,"&gt;="&amp;DATE($B$2,6,1),Transactions!$A$2:$A$3001,"&lt;"&amp;DATE($B$2,7,1))</f>
        <v>0</v>
      </c>
      <c r="H6" s="11" t="n">
        <f aca="false">SUMIFS(Transactions!$E$2:$E$3001,Transactions!$D$2:$D$3001,$A6,Transactions!$A$2:$A$3001,"&gt;="&amp;DATE($B$2,7,1),Transactions!$A$2:$A$3001,"&lt;"&amp;DATE($B$2,8,1))-SUMIFS(Transactions!$F$2:$F$3001,Transactions!$D$2:$D$3001,$A6,Transactions!$A$2:$A$3001,"&gt;="&amp;DATE($B$2,7,1),Transactions!$A$2:$A$3001,"&lt;"&amp;DATE($B$2,8,1))</f>
        <v>0</v>
      </c>
      <c r="I6" s="11" t="n">
        <f aca="false">SUMIFS(Transactions!$E$2:$E$3001,Transactions!$D$2:$D$3001,$A6,Transactions!$A$2:$A$3001,"&gt;="&amp;DATE($B$2,8,1),Transactions!$A$2:$A$3001,"&lt;"&amp;DATE($B$2,9,1))-SUMIFS(Transactions!$F$2:$F$3001,Transactions!$D$2:$D$3001,$A6,Transactions!$A$2:$A$3001,"&gt;="&amp;DATE($B$2,8,1),Transactions!$A$2:$A$3001,"&lt;"&amp;DATE($B$2,9,1))</f>
        <v>0</v>
      </c>
      <c r="J6" s="11" t="n">
        <f aca="false">SUMIFS(Transactions!$E$2:$E$3001,Transactions!$D$2:$D$3001,$A6,Transactions!$A$2:$A$3001,"&gt;="&amp;DATE($B$2,9,1),Transactions!$A$2:$A$3001,"&lt;"&amp;DATE($B$2,10,1))-SUMIFS(Transactions!$F$2:$F$3001,Transactions!$D$2:$D$3001,$A6,Transactions!$A$2:$A$3001,"&gt;="&amp;DATE($B$2,9,1),Transactions!$A$2:$A$3001,"&lt;"&amp;DATE($B$2,10,1))</f>
        <v>0</v>
      </c>
      <c r="K6" s="11" t="n">
        <f aca="false">SUMIFS(Transactions!$E$2:$E$3001,Transactions!$D$2:$D$3001,$A6,Transactions!$A$2:$A$3001,"&gt;="&amp;DATE($B$2,10,1),Transactions!$A$2:$A$3001,"&lt;"&amp;DATE($B$2,11,1))-SUMIFS(Transactions!$F$2:$F$3001,Transactions!$D$2:$D$3001,$A6,Transactions!$A$2:$A$3001,"&gt;="&amp;DATE($B$2,10,1),Transactions!$A$2:$A$3001,"&lt;"&amp;DATE($B$2,11,1))</f>
        <v>0</v>
      </c>
      <c r="L6" s="11" t="n">
        <f aca="false">SUMIFS(Transactions!$E$2:$E$3001,Transactions!$D$2:$D$3001,$A6,Transactions!$A$2:$A$3001,"&gt;="&amp;DATE($B$2,11,1),Transactions!$A$2:$A$3001,"&lt;"&amp;DATE($B$2,12,1))-SUMIFS(Transactions!$F$2:$F$3001,Transactions!$D$2:$D$3001,$A6,Transactions!$A$2:$A$3001,"&gt;="&amp;DATE($B$2,11,1),Transactions!$A$2:$A$3001,"&lt;"&amp;DATE($B$2,12,1))</f>
        <v>0</v>
      </c>
      <c r="M6" s="11" t="n">
        <f aca="false">SUMIFS(Transactions!$E$2:$E$3001,Transactions!$D$2:$D$3001,$A6,Transactions!$A$2:$A$3001,"&gt;="&amp;DATE($B$2,12,1),Transactions!$A$2:$A$3001,"&lt;"&amp;DATE($B$2+1,1,1))-SUMIFS(Transactions!$F$2:$F$3001,Transactions!$D$2:$D$3001,$A6,Transactions!$A$2:$A$3001,"&gt;="&amp;DATE($B$2,12,1),Transactions!$A$2:$A$3001,"&lt;"&amp;DATE($B$2+1,1,1))</f>
        <v>0</v>
      </c>
      <c r="N6" s="11" t="n">
        <f aca="false">SUM(B6:M6)</f>
        <v>3430</v>
      </c>
    </row>
    <row r="7" customFormat="false" ht="15" hidden="false" customHeight="false" outlineLevel="0" collapsed="false">
      <c r="A7" s="10" t="str">
        <f aca="false">Categories!A3</f>
        <v>Other business income</v>
      </c>
      <c r="B7" s="11" t="n">
        <f aca="false">SUMIFS(Transactions!$E$2:$E$3001,Transactions!$D$2:$D$3001,$A7,Transactions!$A$2:$A$3001,"&gt;="&amp;DATE($B$2,1,1),Transactions!$A$2:$A$3001,"&lt;"&amp;DATE($B$2,2,1))-SUMIFS(Transactions!$F$2:$F$3001,Transactions!$D$2:$D$3001,$A7,Transactions!$A$2:$A$3001,"&gt;="&amp;DATE($B$2,1,1),Transactions!$A$2:$A$3001,"&lt;"&amp;DATE($B$2,2,1))</f>
        <v>0</v>
      </c>
      <c r="C7" s="11" t="n">
        <f aca="false">SUMIFS(Transactions!$E$2:$E$3001,Transactions!$D$2:$D$3001,$A7,Transactions!$A$2:$A$3001,"&gt;="&amp;DATE($B$2,2,1),Transactions!$A$2:$A$3001,"&lt;"&amp;DATE($B$2,3,1))-SUMIFS(Transactions!$F$2:$F$3001,Transactions!$D$2:$D$3001,$A7,Transactions!$A$2:$A$3001,"&gt;="&amp;DATE($B$2,2,1),Transactions!$A$2:$A$3001,"&lt;"&amp;DATE($B$2,3,1))</f>
        <v>0</v>
      </c>
      <c r="D7" s="11" t="n">
        <f aca="false">SUMIFS(Transactions!$E$2:$E$3001,Transactions!$D$2:$D$3001,$A7,Transactions!$A$2:$A$3001,"&gt;="&amp;DATE($B$2,3,1),Transactions!$A$2:$A$3001,"&lt;"&amp;DATE($B$2,4,1))-SUMIFS(Transactions!$F$2:$F$3001,Transactions!$D$2:$D$3001,$A7,Transactions!$A$2:$A$3001,"&gt;="&amp;DATE($B$2,3,1),Transactions!$A$2:$A$3001,"&lt;"&amp;DATE($B$2,4,1))</f>
        <v>0</v>
      </c>
      <c r="E7" s="11" t="n">
        <f aca="false">SUMIFS(Transactions!$E$2:$E$3001,Transactions!$D$2:$D$3001,$A7,Transactions!$A$2:$A$3001,"&gt;="&amp;DATE($B$2,4,1),Transactions!$A$2:$A$3001,"&lt;"&amp;DATE($B$2,5,1))-SUMIFS(Transactions!$F$2:$F$3001,Transactions!$D$2:$D$3001,$A7,Transactions!$A$2:$A$3001,"&gt;="&amp;DATE($B$2,4,1),Transactions!$A$2:$A$3001,"&lt;"&amp;DATE($B$2,5,1))</f>
        <v>0</v>
      </c>
      <c r="F7" s="11" t="n">
        <f aca="false">SUMIFS(Transactions!$E$2:$E$3001,Transactions!$D$2:$D$3001,$A7,Transactions!$A$2:$A$3001,"&gt;="&amp;DATE($B$2,5,1),Transactions!$A$2:$A$3001,"&lt;"&amp;DATE($B$2,6,1))-SUMIFS(Transactions!$F$2:$F$3001,Transactions!$D$2:$D$3001,$A7,Transactions!$A$2:$A$3001,"&gt;="&amp;DATE($B$2,5,1),Transactions!$A$2:$A$3001,"&lt;"&amp;DATE($B$2,6,1))</f>
        <v>0</v>
      </c>
      <c r="G7" s="11" t="n">
        <f aca="false">SUMIFS(Transactions!$E$2:$E$3001,Transactions!$D$2:$D$3001,$A7,Transactions!$A$2:$A$3001,"&gt;="&amp;DATE($B$2,6,1),Transactions!$A$2:$A$3001,"&lt;"&amp;DATE($B$2,7,1))-SUMIFS(Transactions!$F$2:$F$3001,Transactions!$D$2:$D$3001,$A7,Transactions!$A$2:$A$3001,"&gt;="&amp;DATE($B$2,6,1),Transactions!$A$2:$A$3001,"&lt;"&amp;DATE($B$2,7,1))</f>
        <v>0</v>
      </c>
      <c r="H7" s="11" t="n">
        <f aca="false">SUMIFS(Transactions!$E$2:$E$3001,Transactions!$D$2:$D$3001,$A7,Transactions!$A$2:$A$3001,"&gt;="&amp;DATE($B$2,7,1),Transactions!$A$2:$A$3001,"&lt;"&amp;DATE($B$2,8,1))-SUMIFS(Transactions!$F$2:$F$3001,Transactions!$D$2:$D$3001,$A7,Transactions!$A$2:$A$3001,"&gt;="&amp;DATE($B$2,7,1),Transactions!$A$2:$A$3001,"&lt;"&amp;DATE($B$2,8,1))</f>
        <v>0</v>
      </c>
      <c r="I7" s="11" t="n">
        <f aca="false">SUMIFS(Transactions!$E$2:$E$3001,Transactions!$D$2:$D$3001,$A7,Transactions!$A$2:$A$3001,"&gt;="&amp;DATE($B$2,8,1),Transactions!$A$2:$A$3001,"&lt;"&amp;DATE($B$2,9,1))-SUMIFS(Transactions!$F$2:$F$3001,Transactions!$D$2:$D$3001,$A7,Transactions!$A$2:$A$3001,"&gt;="&amp;DATE($B$2,8,1),Transactions!$A$2:$A$3001,"&lt;"&amp;DATE($B$2,9,1))</f>
        <v>0</v>
      </c>
      <c r="J7" s="11" t="n">
        <f aca="false">SUMIFS(Transactions!$E$2:$E$3001,Transactions!$D$2:$D$3001,$A7,Transactions!$A$2:$A$3001,"&gt;="&amp;DATE($B$2,9,1),Transactions!$A$2:$A$3001,"&lt;"&amp;DATE($B$2,10,1))-SUMIFS(Transactions!$F$2:$F$3001,Transactions!$D$2:$D$3001,$A7,Transactions!$A$2:$A$3001,"&gt;="&amp;DATE($B$2,9,1),Transactions!$A$2:$A$3001,"&lt;"&amp;DATE($B$2,10,1))</f>
        <v>0</v>
      </c>
      <c r="K7" s="11" t="n">
        <f aca="false">SUMIFS(Transactions!$E$2:$E$3001,Transactions!$D$2:$D$3001,$A7,Transactions!$A$2:$A$3001,"&gt;="&amp;DATE($B$2,10,1),Transactions!$A$2:$A$3001,"&lt;"&amp;DATE($B$2,11,1))-SUMIFS(Transactions!$F$2:$F$3001,Transactions!$D$2:$D$3001,$A7,Transactions!$A$2:$A$3001,"&gt;="&amp;DATE($B$2,10,1),Transactions!$A$2:$A$3001,"&lt;"&amp;DATE($B$2,11,1))</f>
        <v>0</v>
      </c>
      <c r="L7" s="11" t="n">
        <f aca="false">SUMIFS(Transactions!$E$2:$E$3001,Transactions!$D$2:$D$3001,$A7,Transactions!$A$2:$A$3001,"&gt;="&amp;DATE($B$2,11,1),Transactions!$A$2:$A$3001,"&lt;"&amp;DATE($B$2,12,1))-SUMIFS(Transactions!$F$2:$F$3001,Transactions!$D$2:$D$3001,$A7,Transactions!$A$2:$A$3001,"&gt;="&amp;DATE($B$2,11,1),Transactions!$A$2:$A$3001,"&lt;"&amp;DATE($B$2,12,1))</f>
        <v>0</v>
      </c>
      <c r="M7" s="11" t="n">
        <f aca="false">SUMIFS(Transactions!$E$2:$E$3001,Transactions!$D$2:$D$3001,$A7,Transactions!$A$2:$A$3001,"&gt;="&amp;DATE($B$2,12,1),Transactions!$A$2:$A$3001,"&lt;"&amp;DATE($B$2+1,1,1))-SUMIFS(Transactions!$F$2:$F$3001,Transactions!$D$2:$D$3001,$A7,Transactions!$A$2:$A$3001,"&gt;="&amp;DATE($B$2,12,1),Transactions!$A$2:$A$3001,"&lt;"&amp;DATE($B$2+1,1,1))</f>
        <v>0</v>
      </c>
      <c r="N7" s="11" t="n">
        <f aca="false">SUM(B7:M7)</f>
        <v>0</v>
      </c>
    </row>
    <row r="8" customFormat="false" ht="15" hidden="false" customHeight="false" outlineLevel="0" collapsed="false">
      <c r="A8" s="24" t="s">
        <v>103</v>
      </c>
      <c r="B8" s="25" t="n">
        <f aca="false">SUM(B6:B7)</f>
        <v>1200</v>
      </c>
      <c r="C8" s="25" t="n">
        <f aca="false">SUM(C6:C7)</f>
        <v>800</v>
      </c>
      <c r="D8" s="25" t="n">
        <f aca="false">SUM(D6:D7)</f>
        <v>1430</v>
      </c>
      <c r="E8" s="25" t="n">
        <f aca="false">SUM(E6:E7)</f>
        <v>0</v>
      </c>
      <c r="F8" s="25" t="n">
        <f aca="false">SUM(F6:F7)</f>
        <v>0</v>
      </c>
      <c r="G8" s="25" t="n">
        <f aca="false">SUM(G6:G7)</f>
        <v>0</v>
      </c>
      <c r="H8" s="25" t="n">
        <f aca="false">SUM(H6:H7)</f>
        <v>0</v>
      </c>
      <c r="I8" s="25" t="n">
        <f aca="false">SUM(I6:I7)</f>
        <v>0</v>
      </c>
      <c r="J8" s="25" t="n">
        <f aca="false">SUM(J6:J7)</f>
        <v>0</v>
      </c>
      <c r="K8" s="25" t="n">
        <f aca="false">SUM(K6:K7)</f>
        <v>0</v>
      </c>
      <c r="L8" s="25" t="n">
        <f aca="false">SUM(L6:L7)</f>
        <v>0</v>
      </c>
      <c r="M8" s="25" t="n">
        <f aca="false">SUM(M6:M7)</f>
        <v>0</v>
      </c>
      <c r="N8" s="25" t="n">
        <f aca="false">SUM(N6:N7)</f>
        <v>3430</v>
      </c>
    </row>
    <row r="10" customFormat="false" ht="15" hidden="false" customHeight="false" outlineLevel="0" collapsed="false">
      <c r="A10" s="23" t="s">
        <v>104</v>
      </c>
    </row>
    <row r="11" customFormat="false" ht="15" hidden="false" customHeight="false" outlineLevel="0" collapsed="false">
      <c r="A11" s="10" t="str">
        <f aca="false">Categories!A4</f>
        <v>Refunds to customers</v>
      </c>
      <c r="B11" s="11" t="n">
        <f aca="false">SUMIFS(Transactions!$F$2:$F$3001,Transactions!$D$2:$D$3001,$A11,Transactions!$A$2:$A$3001,"&gt;="&amp;DATE($B$2,1,1),Transactions!$A$2:$A$3001,"&lt;"&amp;DATE($B$2,2,1))-SUMIFS(Transactions!$E$2:$E$3001,Transactions!$D$2:$D$3001,$A11,Transactions!$A$2:$A$3001,"&gt;="&amp;DATE($B$2,1,1),Transactions!$A$2:$A$3001,"&lt;"&amp;DATE($B$2,2,1))</f>
        <v>0</v>
      </c>
      <c r="C11" s="11" t="n">
        <f aca="false">SUMIFS(Transactions!$F$2:$F$3001,Transactions!$D$2:$D$3001,$A11,Transactions!$A$2:$A$3001,"&gt;="&amp;DATE($B$2,2,1),Transactions!$A$2:$A$3001,"&lt;"&amp;DATE($B$2,3,1))-SUMIFS(Transactions!$E$2:$E$3001,Transactions!$D$2:$D$3001,$A11,Transactions!$A$2:$A$3001,"&gt;="&amp;DATE($B$2,2,1),Transactions!$A$2:$A$3001,"&lt;"&amp;DATE($B$2,3,1))</f>
        <v>0</v>
      </c>
      <c r="D11" s="11" t="n">
        <f aca="false">SUMIFS(Transactions!$F$2:$F$3001,Transactions!$D$2:$D$3001,$A11,Transactions!$A$2:$A$3001,"&gt;="&amp;DATE($B$2,3,1),Transactions!$A$2:$A$3001,"&lt;"&amp;DATE($B$2,4,1))-SUMIFS(Transactions!$E$2:$E$3001,Transactions!$D$2:$D$3001,$A11,Transactions!$A$2:$A$3001,"&gt;="&amp;DATE($B$2,3,1),Transactions!$A$2:$A$3001,"&lt;"&amp;DATE($B$2,4,1))</f>
        <v>0</v>
      </c>
      <c r="E11" s="11" t="n">
        <f aca="false">SUMIFS(Transactions!$F$2:$F$3001,Transactions!$D$2:$D$3001,$A11,Transactions!$A$2:$A$3001,"&gt;="&amp;DATE($B$2,4,1),Transactions!$A$2:$A$3001,"&lt;"&amp;DATE($B$2,5,1))-SUMIFS(Transactions!$E$2:$E$3001,Transactions!$D$2:$D$3001,$A11,Transactions!$A$2:$A$3001,"&gt;="&amp;DATE($B$2,4,1),Transactions!$A$2:$A$3001,"&lt;"&amp;DATE($B$2,5,1))</f>
        <v>0</v>
      </c>
      <c r="F11" s="11" t="n">
        <f aca="false">SUMIFS(Transactions!$F$2:$F$3001,Transactions!$D$2:$D$3001,$A11,Transactions!$A$2:$A$3001,"&gt;="&amp;DATE($B$2,5,1),Transactions!$A$2:$A$3001,"&lt;"&amp;DATE($B$2,6,1))-SUMIFS(Transactions!$E$2:$E$3001,Transactions!$D$2:$D$3001,$A11,Transactions!$A$2:$A$3001,"&gt;="&amp;DATE($B$2,5,1),Transactions!$A$2:$A$3001,"&lt;"&amp;DATE($B$2,6,1))</f>
        <v>0</v>
      </c>
      <c r="G11" s="11" t="n">
        <f aca="false">SUMIFS(Transactions!$F$2:$F$3001,Transactions!$D$2:$D$3001,$A11,Transactions!$A$2:$A$3001,"&gt;="&amp;DATE($B$2,6,1),Transactions!$A$2:$A$3001,"&lt;"&amp;DATE($B$2,7,1))-SUMIFS(Transactions!$E$2:$E$3001,Transactions!$D$2:$D$3001,$A11,Transactions!$A$2:$A$3001,"&gt;="&amp;DATE($B$2,6,1),Transactions!$A$2:$A$3001,"&lt;"&amp;DATE($B$2,7,1))</f>
        <v>0</v>
      </c>
      <c r="H11" s="11" t="n">
        <f aca="false">SUMIFS(Transactions!$F$2:$F$3001,Transactions!$D$2:$D$3001,$A11,Transactions!$A$2:$A$3001,"&gt;="&amp;DATE($B$2,7,1),Transactions!$A$2:$A$3001,"&lt;"&amp;DATE($B$2,8,1))-SUMIFS(Transactions!$E$2:$E$3001,Transactions!$D$2:$D$3001,$A11,Transactions!$A$2:$A$3001,"&gt;="&amp;DATE($B$2,7,1),Transactions!$A$2:$A$3001,"&lt;"&amp;DATE($B$2,8,1))</f>
        <v>0</v>
      </c>
      <c r="I11" s="11" t="n">
        <f aca="false">SUMIFS(Transactions!$F$2:$F$3001,Transactions!$D$2:$D$3001,$A11,Transactions!$A$2:$A$3001,"&gt;="&amp;DATE($B$2,8,1),Transactions!$A$2:$A$3001,"&lt;"&amp;DATE($B$2,9,1))-SUMIFS(Transactions!$E$2:$E$3001,Transactions!$D$2:$D$3001,$A11,Transactions!$A$2:$A$3001,"&gt;="&amp;DATE($B$2,8,1),Transactions!$A$2:$A$3001,"&lt;"&amp;DATE($B$2,9,1))</f>
        <v>0</v>
      </c>
      <c r="J11" s="11" t="n">
        <f aca="false">SUMIFS(Transactions!$F$2:$F$3001,Transactions!$D$2:$D$3001,$A11,Transactions!$A$2:$A$3001,"&gt;="&amp;DATE($B$2,9,1),Transactions!$A$2:$A$3001,"&lt;"&amp;DATE($B$2,10,1))-SUMIFS(Transactions!$E$2:$E$3001,Transactions!$D$2:$D$3001,$A11,Transactions!$A$2:$A$3001,"&gt;="&amp;DATE($B$2,9,1),Transactions!$A$2:$A$3001,"&lt;"&amp;DATE($B$2,10,1))</f>
        <v>0</v>
      </c>
      <c r="K11" s="11" t="n">
        <f aca="false">SUMIFS(Transactions!$F$2:$F$3001,Transactions!$D$2:$D$3001,$A11,Transactions!$A$2:$A$3001,"&gt;="&amp;DATE($B$2,10,1),Transactions!$A$2:$A$3001,"&lt;"&amp;DATE($B$2,11,1))-SUMIFS(Transactions!$E$2:$E$3001,Transactions!$D$2:$D$3001,$A11,Transactions!$A$2:$A$3001,"&gt;="&amp;DATE($B$2,10,1),Transactions!$A$2:$A$3001,"&lt;"&amp;DATE($B$2,11,1))</f>
        <v>0</v>
      </c>
      <c r="L11" s="11" t="n">
        <f aca="false">SUMIFS(Transactions!$F$2:$F$3001,Transactions!$D$2:$D$3001,$A11,Transactions!$A$2:$A$3001,"&gt;="&amp;DATE($B$2,11,1),Transactions!$A$2:$A$3001,"&lt;"&amp;DATE($B$2,12,1))-SUMIFS(Transactions!$E$2:$E$3001,Transactions!$D$2:$D$3001,$A11,Transactions!$A$2:$A$3001,"&gt;="&amp;DATE($B$2,11,1),Transactions!$A$2:$A$3001,"&lt;"&amp;DATE($B$2,12,1))</f>
        <v>0</v>
      </c>
      <c r="M11" s="11" t="n">
        <f aca="false">SUMIFS(Transactions!$F$2:$F$3001,Transactions!$D$2:$D$3001,$A11,Transactions!$A$2:$A$3001,"&gt;="&amp;DATE($B$2,12,1),Transactions!$A$2:$A$3001,"&lt;"&amp;DATE($B$2+1,1,1))-SUMIFS(Transactions!$E$2:$E$3001,Transactions!$D$2:$D$3001,$A11,Transactions!$A$2:$A$3001,"&gt;="&amp;DATE($B$2,12,1),Transactions!$A$2:$A$3001,"&lt;"&amp;DATE($B$2+1,1,1))</f>
        <v>0</v>
      </c>
      <c r="N11" s="11" t="n">
        <f aca="false">SUM(B11:M11)</f>
        <v>0</v>
      </c>
    </row>
    <row r="12" customFormat="false" ht="15" hidden="false" customHeight="false" outlineLevel="0" collapsed="false">
      <c r="A12" s="24" t="s">
        <v>105</v>
      </c>
      <c r="B12" s="25" t="n">
        <f aca="false">SUM(B11)</f>
        <v>0</v>
      </c>
      <c r="C12" s="25" t="n">
        <f aca="false">SUM(C11)</f>
        <v>0</v>
      </c>
      <c r="D12" s="25" t="n">
        <f aca="false">SUM(D11)</f>
        <v>0</v>
      </c>
      <c r="E12" s="25" t="n">
        <f aca="false">SUM(E11)</f>
        <v>0</v>
      </c>
      <c r="F12" s="25" t="n">
        <f aca="false">SUM(F11)</f>
        <v>0</v>
      </c>
      <c r="G12" s="25" t="n">
        <f aca="false">SUM(G11)</f>
        <v>0</v>
      </c>
      <c r="H12" s="25" t="n">
        <f aca="false">SUM(H11)</f>
        <v>0</v>
      </c>
      <c r="I12" s="25" t="n">
        <f aca="false">SUM(I11)</f>
        <v>0</v>
      </c>
      <c r="J12" s="25" t="n">
        <f aca="false">SUM(J11)</f>
        <v>0</v>
      </c>
      <c r="K12" s="25" t="n">
        <f aca="false">SUM(K11)</f>
        <v>0</v>
      </c>
      <c r="L12" s="25" t="n">
        <f aca="false">SUM(L11)</f>
        <v>0</v>
      </c>
      <c r="M12" s="25" t="n">
        <f aca="false">SUM(M11)</f>
        <v>0</v>
      </c>
      <c r="N12" s="25" t="n">
        <f aca="false">SUM(N11)</f>
        <v>0</v>
      </c>
    </row>
    <row r="14" customFormat="false" ht="15" hidden="false" customHeight="false" outlineLevel="0" collapsed="false">
      <c r="A14" s="23" t="s">
        <v>106</v>
      </c>
    </row>
    <row r="15" customFormat="false" ht="15" hidden="false" customHeight="false" outlineLevel="0" collapsed="false">
      <c r="A15" s="10" t="str">
        <f aca="false">Categories!A5</f>
        <v>Inventory &amp; materials for resale</v>
      </c>
      <c r="B15" s="11" t="n">
        <f aca="false">SUMIFS(Transactions!$F$2:$F$3001,Transactions!$D$2:$D$3001,$A15,Transactions!$A$2:$A$3001,"&gt;="&amp;DATE($B$2,1,1),Transactions!$A$2:$A$3001,"&lt;"&amp;DATE($B$2,2,1))-SUMIFS(Transactions!$E$2:$E$3001,Transactions!$D$2:$D$3001,$A15,Transactions!$A$2:$A$3001,"&gt;="&amp;DATE($B$2,1,1),Transactions!$A$2:$A$3001,"&lt;"&amp;DATE($B$2,2,1))</f>
        <v>0</v>
      </c>
      <c r="C15" s="11" t="n">
        <f aca="false">SUMIFS(Transactions!$F$2:$F$3001,Transactions!$D$2:$D$3001,$A15,Transactions!$A$2:$A$3001,"&gt;="&amp;DATE($B$2,2,1),Transactions!$A$2:$A$3001,"&lt;"&amp;DATE($B$2,3,1))-SUMIFS(Transactions!$E$2:$E$3001,Transactions!$D$2:$D$3001,$A15,Transactions!$A$2:$A$3001,"&gt;="&amp;DATE($B$2,2,1),Transactions!$A$2:$A$3001,"&lt;"&amp;DATE($B$2,3,1))</f>
        <v>0</v>
      </c>
      <c r="D15" s="11" t="n">
        <f aca="false">SUMIFS(Transactions!$F$2:$F$3001,Transactions!$D$2:$D$3001,$A15,Transactions!$A$2:$A$3001,"&gt;="&amp;DATE($B$2,3,1),Transactions!$A$2:$A$3001,"&lt;"&amp;DATE($B$2,4,1))-SUMIFS(Transactions!$E$2:$E$3001,Transactions!$D$2:$D$3001,$A15,Transactions!$A$2:$A$3001,"&gt;="&amp;DATE($B$2,3,1),Transactions!$A$2:$A$3001,"&lt;"&amp;DATE($B$2,4,1))</f>
        <v>0</v>
      </c>
      <c r="E15" s="11" t="n">
        <f aca="false">SUMIFS(Transactions!$F$2:$F$3001,Transactions!$D$2:$D$3001,$A15,Transactions!$A$2:$A$3001,"&gt;="&amp;DATE($B$2,4,1),Transactions!$A$2:$A$3001,"&lt;"&amp;DATE($B$2,5,1))-SUMIFS(Transactions!$E$2:$E$3001,Transactions!$D$2:$D$3001,$A15,Transactions!$A$2:$A$3001,"&gt;="&amp;DATE($B$2,4,1),Transactions!$A$2:$A$3001,"&lt;"&amp;DATE($B$2,5,1))</f>
        <v>0</v>
      </c>
      <c r="F15" s="11" t="n">
        <f aca="false">SUMIFS(Transactions!$F$2:$F$3001,Transactions!$D$2:$D$3001,$A15,Transactions!$A$2:$A$3001,"&gt;="&amp;DATE($B$2,5,1),Transactions!$A$2:$A$3001,"&lt;"&amp;DATE($B$2,6,1))-SUMIFS(Transactions!$E$2:$E$3001,Transactions!$D$2:$D$3001,$A15,Transactions!$A$2:$A$3001,"&gt;="&amp;DATE($B$2,5,1),Transactions!$A$2:$A$3001,"&lt;"&amp;DATE($B$2,6,1))</f>
        <v>0</v>
      </c>
      <c r="G15" s="11" t="n">
        <f aca="false">SUMIFS(Transactions!$F$2:$F$3001,Transactions!$D$2:$D$3001,$A15,Transactions!$A$2:$A$3001,"&gt;="&amp;DATE($B$2,6,1),Transactions!$A$2:$A$3001,"&lt;"&amp;DATE($B$2,7,1))-SUMIFS(Transactions!$E$2:$E$3001,Transactions!$D$2:$D$3001,$A15,Transactions!$A$2:$A$3001,"&gt;="&amp;DATE($B$2,6,1),Transactions!$A$2:$A$3001,"&lt;"&amp;DATE($B$2,7,1))</f>
        <v>0</v>
      </c>
      <c r="H15" s="11" t="n">
        <f aca="false">SUMIFS(Transactions!$F$2:$F$3001,Transactions!$D$2:$D$3001,$A15,Transactions!$A$2:$A$3001,"&gt;="&amp;DATE($B$2,7,1),Transactions!$A$2:$A$3001,"&lt;"&amp;DATE($B$2,8,1))-SUMIFS(Transactions!$E$2:$E$3001,Transactions!$D$2:$D$3001,$A15,Transactions!$A$2:$A$3001,"&gt;="&amp;DATE($B$2,7,1),Transactions!$A$2:$A$3001,"&lt;"&amp;DATE($B$2,8,1))</f>
        <v>0</v>
      </c>
      <c r="I15" s="11" t="n">
        <f aca="false">SUMIFS(Transactions!$F$2:$F$3001,Transactions!$D$2:$D$3001,$A15,Transactions!$A$2:$A$3001,"&gt;="&amp;DATE($B$2,8,1),Transactions!$A$2:$A$3001,"&lt;"&amp;DATE($B$2,9,1))-SUMIFS(Transactions!$E$2:$E$3001,Transactions!$D$2:$D$3001,$A15,Transactions!$A$2:$A$3001,"&gt;="&amp;DATE($B$2,8,1),Transactions!$A$2:$A$3001,"&lt;"&amp;DATE($B$2,9,1))</f>
        <v>0</v>
      </c>
      <c r="J15" s="11" t="n">
        <f aca="false">SUMIFS(Transactions!$F$2:$F$3001,Transactions!$D$2:$D$3001,$A15,Transactions!$A$2:$A$3001,"&gt;="&amp;DATE($B$2,9,1),Transactions!$A$2:$A$3001,"&lt;"&amp;DATE($B$2,10,1))-SUMIFS(Transactions!$E$2:$E$3001,Transactions!$D$2:$D$3001,$A15,Transactions!$A$2:$A$3001,"&gt;="&amp;DATE($B$2,9,1),Transactions!$A$2:$A$3001,"&lt;"&amp;DATE($B$2,10,1))</f>
        <v>0</v>
      </c>
      <c r="K15" s="11" t="n">
        <f aca="false">SUMIFS(Transactions!$F$2:$F$3001,Transactions!$D$2:$D$3001,$A15,Transactions!$A$2:$A$3001,"&gt;="&amp;DATE($B$2,10,1),Transactions!$A$2:$A$3001,"&lt;"&amp;DATE($B$2,11,1))-SUMIFS(Transactions!$E$2:$E$3001,Transactions!$D$2:$D$3001,$A15,Transactions!$A$2:$A$3001,"&gt;="&amp;DATE($B$2,10,1),Transactions!$A$2:$A$3001,"&lt;"&amp;DATE($B$2,11,1))</f>
        <v>0</v>
      </c>
      <c r="L15" s="11" t="n">
        <f aca="false">SUMIFS(Transactions!$F$2:$F$3001,Transactions!$D$2:$D$3001,$A15,Transactions!$A$2:$A$3001,"&gt;="&amp;DATE($B$2,11,1),Transactions!$A$2:$A$3001,"&lt;"&amp;DATE($B$2,12,1))-SUMIFS(Transactions!$E$2:$E$3001,Transactions!$D$2:$D$3001,$A15,Transactions!$A$2:$A$3001,"&gt;="&amp;DATE($B$2,11,1),Transactions!$A$2:$A$3001,"&lt;"&amp;DATE($B$2,12,1))</f>
        <v>0</v>
      </c>
      <c r="M15" s="11" t="n">
        <f aca="false">SUMIFS(Transactions!$F$2:$F$3001,Transactions!$D$2:$D$3001,$A15,Transactions!$A$2:$A$3001,"&gt;="&amp;DATE($B$2,12,1),Transactions!$A$2:$A$3001,"&lt;"&amp;DATE($B$2+1,1,1))-SUMIFS(Transactions!$E$2:$E$3001,Transactions!$D$2:$D$3001,$A15,Transactions!$A$2:$A$3001,"&gt;="&amp;DATE($B$2,12,1),Transactions!$A$2:$A$3001,"&lt;"&amp;DATE($B$2+1,1,1))</f>
        <v>0</v>
      </c>
      <c r="N15" s="11" t="n">
        <f aca="false">SUM(B15:M15)</f>
        <v>0</v>
      </c>
    </row>
    <row r="16" customFormat="false" ht="15" hidden="false" customHeight="false" outlineLevel="0" collapsed="false">
      <c r="A16" s="24" t="s">
        <v>107</v>
      </c>
      <c r="B16" s="25" t="n">
        <f aca="false">SUM(B15)</f>
        <v>0</v>
      </c>
      <c r="C16" s="25" t="n">
        <f aca="false">SUM(C15)</f>
        <v>0</v>
      </c>
      <c r="D16" s="25" t="n">
        <f aca="false">SUM(D15)</f>
        <v>0</v>
      </c>
      <c r="E16" s="25" t="n">
        <f aca="false">SUM(E15)</f>
        <v>0</v>
      </c>
      <c r="F16" s="25" t="n">
        <f aca="false">SUM(F15)</f>
        <v>0</v>
      </c>
      <c r="G16" s="25" t="n">
        <f aca="false">SUM(G15)</f>
        <v>0</v>
      </c>
      <c r="H16" s="25" t="n">
        <f aca="false">SUM(H15)</f>
        <v>0</v>
      </c>
      <c r="I16" s="25" t="n">
        <f aca="false">SUM(I15)</f>
        <v>0</v>
      </c>
      <c r="J16" s="25" t="n">
        <f aca="false">SUM(J15)</f>
        <v>0</v>
      </c>
      <c r="K16" s="25" t="n">
        <f aca="false">SUM(K15)</f>
        <v>0</v>
      </c>
      <c r="L16" s="25" t="n">
        <f aca="false">SUM(L15)</f>
        <v>0</v>
      </c>
      <c r="M16" s="25" t="n">
        <f aca="false">SUM(M15)</f>
        <v>0</v>
      </c>
      <c r="N16" s="25" t="n">
        <f aca="false">SUM(N15)</f>
        <v>0</v>
      </c>
    </row>
    <row r="18" customFormat="false" ht="15" hidden="false" customHeight="false" outlineLevel="0" collapsed="false">
      <c r="A18" s="23" t="s">
        <v>108</v>
      </c>
    </row>
    <row r="19" customFormat="false" ht="15" hidden="false" customHeight="false" outlineLevel="0" collapsed="false">
      <c r="A19" s="10" t="str">
        <f aca="false">Categories!A6</f>
        <v>Advertising &amp; marketing</v>
      </c>
      <c r="B19" s="11" t="n">
        <f aca="false">SUMIFS(Transactions!$F$2:$F$3001,Transactions!$D$2:$D$3001,$A19,Transactions!$A$2:$A$3001,"&gt;="&amp;DATE($B$2,1,1),Transactions!$A$2:$A$3001,"&lt;"&amp;DATE($B$2,2,1))-SUMIFS(Transactions!$E$2:$E$3001,Transactions!$D$2:$D$3001,$A19,Transactions!$A$2:$A$3001,"&gt;="&amp;DATE($B$2,1,1),Transactions!$A$2:$A$3001,"&lt;"&amp;DATE($B$2,2,1))</f>
        <v>0</v>
      </c>
      <c r="C19" s="11" t="n">
        <f aca="false">SUMIFS(Transactions!$F$2:$F$3001,Transactions!$D$2:$D$3001,$A19,Transactions!$A$2:$A$3001,"&gt;="&amp;DATE($B$2,2,1),Transactions!$A$2:$A$3001,"&lt;"&amp;DATE($B$2,3,1))-SUMIFS(Transactions!$E$2:$E$3001,Transactions!$D$2:$D$3001,$A19,Transactions!$A$2:$A$3001,"&gt;="&amp;DATE($B$2,2,1),Transactions!$A$2:$A$3001,"&lt;"&amp;DATE($B$2,3,1))</f>
        <v>0</v>
      </c>
      <c r="D19" s="11" t="n">
        <f aca="false">SUMIFS(Transactions!$F$2:$F$3001,Transactions!$D$2:$D$3001,$A19,Transactions!$A$2:$A$3001,"&gt;="&amp;DATE($B$2,3,1),Transactions!$A$2:$A$3001,"&lt;"&amp;DATE($B$2,4,1))-SUMIFS(Transactions!$E$2:$E$3001,Transactions!$D$2:$D$3001,$A19,Transactions!$A$2:$A$3001,"&gt;="&amp;DATE($B$2,3,1),Transactions!$A$2:$A$3001,"&lt;"&amp;DATE($B$2,4,1))</f>
        <v>0</v>
      </c>
      <c r="E19" s="11" t="n">
        <f aca="false">SUMIFS(Transactions!$F$2:$F$3001,Transactions!$D$2:$D$3001,$A19,Transactions!$A$2:$A$3001,"&gt;="&amp;DATE($B$2,4,1),Transactions!$A$2:$A$3001,"&lt;"&amp;DATE($B$2,5,1))-SUMIFS(Transactions!$E$2:$E$3001,Transactions!$D$2:$D$3001,$A19,Transactions!$A$2:$A$3001,"&gt;="&amp;DATE($B$2,4,1),Transactions!$A$2:$A$3001,"&lt;"&amp;DATE($B$2,5,1))</f>
        <v>0</v>
      </c>
      <c r="F19" s="11" t="n">
        <f aca="false">SUMIFS(Transactions!$F$2:$F$3001,Transactions!$D$2:$D$3001,$A19,Transactions!$A$2:$A$3001,"&gt;="&amp;DATE($B$2,5,1),Transactions!$A$2:$A$3001,"&lt;"&amp;DATE($B$2,6,1))-SUMIFS(Transactions!$E$2:$E$3001,Transactions!$D$2:$D$3001,$A19,Transactions!$A$2:$A$3001,"&gt;="&amp;DATE($B$2,5,1),Transactions!$A$2:$A$3001,"&lt;"&amp;DATE($B$2,6,1))</f>
        <v>0</v>
      </c>
      <c r="G19" s="11" t="n">
        <f aca="false">SUMIFS(Transactions!$F$2:$F$3001,Transactions!$D$2:$D$3001,$A19,Transactions!$A$2:$A$3001,"&gt;="&amp;DATE($B$2,6,1),Transactions!$A$2:$A$3001,"&lt;"&amp;DATE($B$2,7,1))-SUMIFS(Transactions!$E$2:$E$3001,Transactions!$D$2:$D$3001,$A19,Transactions!$A$2:$A$3001,"&gt;="&amp;DATE($B$2,6,1),Transactions!$A$2:$A$3001,"&lt;"&amp;DATE($B$2,7,1))</f>
        <v>0</v>
      </c>
      <c r="H19" s="11" t="n">
        <f aca="false">SUMIFS(Transactions!$F$2:$F$3001,Transactions!$D$2:$D$3001,$A19,Transactions!$A$2:$A$3001,"&gt;="&amp;DATE($B$2,7,1),Transactions!$A$2:$A$3001,"&lt;"&amp;DATE($B$2,8,1))-SUMIFS(Transactions!$E$2:$E$3001,Transactions!$D$2:$D$3001,$A19,Transactions!$A$2:$A$3001,"&gt;="&amp;DATE($B$2,7,1),Transactions!$A$2:$A$3001,"&lt;"&amp;DATE($B$2,8,1))</f>
        <v>0</v>
      </c>
      <c r="I19" s="11" t="n">
        <f aca="false">SUMIFS(Transactions!$F$2:$F$3001,Transactions!$D$2:$D$3001,$A19,Transactions!$A$2:$A$3001,"&gt;="&amp;DATE($B$2,8,1),Transactions!$A$2:$A$3001,"&lt;"&amp;DATE($B$2,9,1))-SUMIFS(Transactions!$E$2:$E$3001,Transactions!$D$2:$D$3001,$A19,Transactions!$A$2:$A$3001,"&gt;="&amp;DATE($B$2,8,1),Transactions!$A$2:$A$3001,"&lt;"&amp;DATE($B$2,9,1))</f>
        <v>0</v>
      </c>
      <c r="J19" s="11" t="n">
        <f aca="false">SUMIFS(Transactions!$F$2:$F$3001,Transactions!$D$2:$D$3001,$A19,Transactions!$A$2:$A$3001,"&gt;="&amp;DATE($B$2,9,1),Transactions!$A$2:$A$3001,"&lt;"&amp;DATE($B$2,10,1))-SUMIFS(Transactions!$E$2:$E$3001,Transactions!$D$2:$D$3001,$A19,Transactions!$A$2:$A$3001,"&gt;="&amp;DATE($B$2,9,1),Transactions!$A$2:$A$3001,"&lt;"&amp;DATE($B$2,10,1))</f>
        <v>0</v>
      </c>
      <c r="K19" s="11" t="n">
        <f aca="false">SUMIFS(Transactions!$F$2:$F$3001,Transactions!$D$2:$D$3001,$A19,Transactions!$A$2:$A$3001,"&gt;="&amp;DATE($B$2,10,1),Transactions!$A$2:$A$3001,"&lt;"&amp;DATE($B$2,11,1))-SUMIFS(Transactions!$E$2:$E$3001,Transactions!$D$2:$D$3001,$A19,Transactions!$A$2:$A$3001,"&gt;="&amp;DATE($B$2,10,1),Transactions!$A$2:$A$3001,"&lt;"&amp;DATE($B$2,11,1))</f>
        <v>0</v>
      </c>
      <c r="L19" s="11" t="n">
        <f aca="false">SUMIFS(Transactions!$F$2:$F$3001,Transactions!$D$2:$D$3001,$A19,Transactions!$A$2:$A$3001,"&gt;="&amp;DATE($B$2,11,1),Transactions!$A$2:$A$3001,"&lt;"&amp;DATE($B$2,12,1))-SUMIFS(Transactions!$E$2:$E$3001,Transactions!$D$2:$D$3001,$A19,Transactions!$A$2:$A$3001,"&gt;="&amp;DATE($B$2,11,1),Transactions!$A$2:$A$3001,"&lt;"&amp;DATE($B$2,12,1))</f>
        <v>0</v>
      </c>
      <c r="M19" s="11" t="n">
        <f aca="false">SUMIFS(Transactions!$F$2:$F$3001,Transactions!$D$2:$D$3001,$A19,Transactions!$A$2:$A$3001,"&gt;="&amp;DATE($B$2,12,1),Transactions!$A$2:$A$3001,"&lt;"&amp;DATE($B$2+1,1,1))-SUMIFS(Transactions!$E$2:$E$3001,Transactions!$D$2:$D$3001,$A19,Transactions!$A$2:$A$3001,"&gt;="&amp;DATE($B$2,12,1),Transactions!$A$2:$A$3001,"&lt;"&amp;DATE($B$2+1,1,1))</f>
        <v>0</v>
      </c>
      <c r="N19" s="11" t="n">
        <f aca="false">SUM(B19:M19)</f>
        <v>0</v>
      </c>
    </row>
    <row r="20" customFormat="false" ht="15" hidden="false" customHeight="false" outlineLevel="0" collapsed="false">
      <c r="A20" s="10" t="str">
        <f aca="false">Categories!A7</f>
        <v>Car &amp; truck</v>
      </c>
      <c r="B20" s="11" t="n">
        <f aca="false">SUMIFS(Transactions!$F$2:$F$3001,Transactions!$D$2:$D$3001,$A20,Transactions!$A$2:$A$3001,"&gt;="&amp;DATE($B$2,1,1),Transactions!$A$2:$A$3001,"&lt;"&amp;DATE($B$2,2,1))-SUMIFS(Transactions!$E$2:$E$3001,Transactions!$D$2:$D$3001,$A20,Transactions!$A$2:$A$3001,"&gt;="&amp;DATE($B$2,1,1),Transactions!$A$2:$A$3001,"&lt;"&amp;DATE($B$2,2,1))</f>
        <v>0</v>
      </c>
      <c r="C20" s="11" t="n">
        <f aca="false">SUMIFS(Transactions!$F$2:$F$3001,Transactions!$D$2:$D$3001,$A20,Transactions!$A$2:$A$3001,"&gt;="&amp;DATE($B$2,2,1),Transactions!$A$2:$A$3001,"&lt;"&amp;DATE($B$2,3,1))-SUMIFS(Transactions!$E$2:$E$3001,Transactions!$D$2:$D$3001,$A20,Transactions!$A$2:$A$3001,"&gt;="&amp;DATE($B$2,2,1),Transactions!$A$2:$A$3001,"&lt;"&amp;DATE($B$2,3,1))</f>
        <v>0</v>
      </c>
      <c r="D20" s="11" t="n">
        <f aca="false">SUMIFS(Transactions!$F$2:$F$3001,Transactions!$D$2:$D$3001,$A20,Transactions!$A$2:$A$3001,"&gt;="&amp;DATE($B$2,3,1),Transactions!$A$2:$A$3001,"&lt;"&amp;DATE($B$2,4,1))-SUMIFS(Transactions!$E$2:$E$3001,Transactions!$D$2:$D$3001,$A20,Transactions!$A$2:$A$3001,"&gt;="&amp;DATE($B$2,3,1),Transactions!$A$2:$A$3001,"&lt;"&amp;DATE($B$2,4,1))</f>
        <v>0</v>
      </c>
      <c r="E20" s="11" t="n">
        <f aca="false">SUMIFS(Transactions!$F$2:$F$3001,Transactions!$D$2:$D$3001,$A20,Transactions!$A$2:$A$3001,"&gt;="&amp;DATE($B$2,4,1),Transactions!$A$2:$A$3001,"&lt;"&amp;DATE($B$2,5,1))-SUMIFS(Transactions!$E$2:$E$3001,Transactions!$D$2:$D$3001,$A20,Transactions!$A$2:$A$3001,"&gt;="&amp;DATE($B$2,4,1),Transactions!$A$2:$A$3001,"&lt;"&amp;DATE($B$2,5,1))</f>
        <v>0</v>
      </c>
      <c r="F20" s="11" t="n">
        <f aca="false">SUMIFS(Transactions!$F$2:$F$3001,Transactions!$D$2:$D$3001,$A20,Transactions!$A$2:$A$3001,"&gt;="&amp;DATE($B$2,5,1),Transactions!$A$2:$A$3001,"&lt;"&amp;DATE($B$2,6,1))-SUMIFS(Transactions!$E$2:$E$3001,Transactions!$D$2:$D$3001,$A20,Transactions!$A$2:$A$3001,"&gt;="&amp;DATE($B$2,5,1),Transactions!$A$2:$A$3001,"&lt;"&amp;DATE($B$2,6,1))</f>
        <v>0</v>
      </c>
      <c r="G20" s="11" t="n">
        <f aca="false">SUMIFS(Transactions!$F$2:$F$3001,Transactions!$D$2:$D$3001,$A20,Transactions!$A$2:$A$3001,"&gt;="&amp;DATE($B$2,6,1),Transactions!$A$2:$A$3001,"&lt;"&amp;DATE($B$2,7,1))-SUMIFS(Transactions!$E$2:$E$3001,Transactions!$D$2:$D$3001,$A20,Transactions!$A$2:$A$3001,"&gt;="&amp;DATE($B$2,6,1),Transactions!$A$2:$A$3001,"&lt;"&amp;DATE($B$2,7,1))</f>
        <v>0</v>
      </c>
      <c r="H20" s="11" t="n">
        <f aca="false">SUMIFS(Transactions!$F$2:$F$3001,Transactions!$D$2:$D$3001,$A20,Transactions!$A$2:$A$3001,"&gt;="&amp;DATE($B$2,7,1),Transactions!$A$2:$A$3001,"&lt;"&amp;DATE($B$2,8,1))-SUMIFS(Transactions!$E$2:$E$3001,Transactions!$D$2:$D$3001,$A20,Transactions!$A$2:$A$3001,"&gt;="&amp;DATE($B$2,7,1),Transactions!$A$2:$A$3001,"&lt;"&amp;DATE($B$2,8,1))</f>
        <v>0</v>
      </c>
      <c r="I20" s="11" t="n">
        <f aca="false">SUMIFS(Transactions!$F$2:$F$3001,Transactions!$D$2:$D$3001,$A20,Transactions!$A$2:$A$3001,"&gt;="&amp;DATE($B$2,8,1),Transactions!$A$2:$A$3001,"&lt;"&amp;DATE($B$2,9,1))-SUMIFS(Transactions!$E$2:$E$3001,Transactions!$D$2:$D$3001,$A20,Transactions!$A$2:$A$3001,"&gt;="&amp;DATE($B$2,8,1),Transactions!$A$2:$A$3001,"&lt;"&amp;DATE($B$2,9,1))</f>
        <v>0</v>
      </c>
      <c r="J20" s="11" t="n">
        <f aca="false">SUMIFS(Transactions!$F$2:$F$3001,Transactions!$D$2:$D$3001,$A20,Transactions!$A$2:$A$3001,"&gt;="&amp;DATE($B$2,9,1),Transactions!$A$2:$A$3001,"&lt;"&amp;DATE($B$2,10,1))-SUMIFS(Transactions!$E$2:$E$3001,Transactions!$D$2:$D$3001,$A20,Transactions!$A$2:$A$3001,"&gt;="&amp;DATE($B$2,9,1),Transactions!$A$2:$A$3001,"&lt;"&amp;DATE($B$2,10,1))</f>
        <v>0</v>
      </c>
      <c r="K20" s="11" t="n">
        <f aca="false">SUMIFS(Transactions!$F$2:$F$3001,Transactions!$D$2:$D$3001,$A20,Transactions!$A$2:$A$3001,"&gt;="&amp;DATE($B$2,10,1),Transactions!$A$2:$A$3001,"&lt;"&amp;DATE($B$2,11,1))-SUMIFS(Transactions!$E$2:$E$3001,Transactions!$D$2:$D$3001,$A20,Transactions!$A$2:$A$3001,"&gt;="&amp;DATE($B$2,10,1),Transactions!$A$2:$A$3001,"&lt;"&amp;DATE($B$2,11,1))</f>
        <v>0</v>
      </c>
      <c r="L20" s="11" t="n">
        <f aca="false">SUMIFS(Transactions!$F$2:$F$3001,Transactions!$D$2:$D$3001,$A20,Transactions!$A$2:$A$3001,"&gt;="&amp;DATE($B$2,11,1),Transactions!$A$2:$A$3001,"&lt;"&amp;DATE($B$2,12,1))-SUMIFS(Transactions!$E$2:$E$3001,Transactions!$D$2:$D$3001,$A20,Transactions!$A$2:$A$3001,"&gt;="&amp;DATE($B$2,11,1),Transactions!$A$2:$A$3001,"&lt;"&amp;DATE($B$2,12,1))</f>
        <v>0</v>
      </c>
      <c r="M20" s="11" t="n">
        <f aca="false">SUMIFS(Transactions!$F$2:$F$3001,Transactions!$D$2:$D$3001,$A20,Transactions!$A$2:$A$3001,"&gt;="&amp;DATE($B$2,12,1),Transactions!$A$2:$A$3001,"&lt;"&amp;DATE($B$2+1,1,1))-SUMIFS(Transactions!$E$2:$E$3001,Transactions!$D$2:$D$3001,$A20,Transactions!$A$2:$A$3001,"&gt;="&amp;DATE($B$2,12,1),Transactions!$A$2:$A$3001,"&lt;"&amp;DATE($B$2+1,1,1))</f>
        <v>0</v>
      </c>
      <c r="N20" s="11" t="n">
        <f aca="false">SUM(B20:M20)</f>
        <v>0</v>
      </c>
    </row>
    <row r="21" customFormat="false" ht="15" hidden="false" customHeight="false" outlineLevel="0" collapsed="false">
      <c r="A21" s="10" t="str">
        <f aca="false">Categories!A8</f>
        <v>Platform &amp; payment fees</v>
      </c>
      <c r="B21" s="11" t="n">
        <f aca="false">SUMIFS(Transactions!$F$2:$F$3001,Transactions!$D$2:$D$3001,$A21,Transactions!$A$2:$A$3001,"&gt;="&amp;DATE($B$2,1,1),Transactions!$A$2:$A$3001,"&lt;"&amp;DATE($B$2,2,1))-SUMIFS(Transactions!$E$2:$E$3001,Transactions!$D$2:$D$3001,$A21,Transactions!$A$2:$A$3001,"&gt;="&amp;DATE($B$2,1,1),Transactions!$A$2:$A$3001,"&lt;"&amp;DATE($B$2,2,1))</f>
        <v>0</v>
      </c>
      <c r="C21" s="11" t="n">
        <f aca="false">SUMIFS(Transactions!$F$2:$F$3001,Transactions!$D$2:$D$3001,$A21,Transactions!$A$2:$A$3001,"&gt;="&amp;DATE($B$2,2,1),Transactions!$A$2:$A$3001,"&lt;"&amp;DATE($B$2,3,1))-SUMIFS(Transactions!$E$2:$E$3001,Transactions!$D$2:$D$3001,$A21,Transactions!$A$2:$A$3001,"&gt;="&amp;DATE($B$2,2,1),Transactions!$A$2:$A$3001,"&lt;"&amp;DATE($B$2,3,1))</f>
        <v>0</v>
      </c>
      <c r="D21" s="11" t="n">
        <f aca="false">SUMIFS(Transactions!$F$2:$F$3001,Transactions!$D$2:$D$3001,$A21,Transactions!$A$2:$A$3001,"&gt;="&amp;DATE($B$2,3,1),Transactions!$A$2:$A$3001,"&lt;"&amp;DATE($B$2,4,1))-SUMIFS(Transactions!$E$2:$E$3001,Transactions!$D$2:$D$3001,$A21,Transactions!$A$2:$A$3001,"&gt;="&amp;DATE($B$2,3,1),Transactions!$A$2:$A$3001,"&lt;"&amp;DATE($B$2,4,1))</f>
        <v>43.77</v>
      </c>
      <c r="E21" s="11" t="n">
        <f aca="false">SUMIFS(Transactions!$F$2:$F$3001,Transactions!$D$2:$D$3001,$A21,Transactions!$A$2:$A$3001,"&gt;="&amp;DATE($B$2,4,1),Transactions!$A$2:$A$3001,"&lt;"&amp;DATE($B$2,5,1))-SUMIFS(Transactions!$E$2:$E$3001,Transactions!$D$2:$D$3001,$A21,Transactions!$A$2:$A$3001,"&gt;="&amp;DATE($B$2,4,1),Transactions!$A$2:$A$3001,"&lt;"&amp;DATE($B$2,5,1))</f>
        <v>0</v>
      </c>
      <c r="F21" s="11" t="n">
        <f aca="false">SUMIFS(Transactions!$F$2:$F$3001,Transactions!$D$2:$D$3001,$A21,Transactions!$A$2:$A$3001,"&gt;="&amp;DATE($B$2,5,1),Transactions!$A$2:$A$3001,"&lt;"&amp;DATE($B$2,6,1))-SUMIFS(Transactions!$E$2:$E$3001,Transactions!$D$2:$D$3001,$A21,Transactions!$A$2:$A$3001,"&gt;="&amp;DATE($B$2,5,1),Transactions!$A$2:$A$3001,"&lt;"&amp;DATE($B$2,6,1))</f>
        <v>0</v>
      </c>
      <c r="G21" s="11" t="n">
        <f aca="false">SUMIFS(Transactions!$F$2:$F$3001,Transactions!$D$2:$D$3001,$A21,Transactions!$A$2:$A$3001,"&gt;="&amp;DATE($B$2,6,1),Transactions!$A$2:$A$3001,"&lt;"&amp;DATE($B$2,7,1))-SUMIFS(Transactions!$E$2:$E$3001,Transactions!$D$2:$D$3001,$A21,Transactions!$A$2:$A$3001,"&gt;="&amp;DATE($B$2,6,1),Transactions!$A$2:$A$3001,"&lt;"&amp;DATE($B$2,7,1))</f>
        <v>0</v>
      </c>
      <c r="H21" s="11" t="n">
        <f aca="false">SUMIFS(Transactions!$F$2:$F$3001,Transactions!$D$2:$D$3001,$A21,Transactions!$A$2:$A$3001,"&gt;="&amp;DATE($B$2,7,1),Transactions!$A$2:$A$3001,"&lt;"&amp;DATE($B$2,8,1))-SUMIFS(Transactions!$E$2:$E$3001,Transactions!$D$2:$D$3001,$A21,Transactions!$A$2:$A$3001,"&gt;="&amp;DATE($B$2,7,1),Transactions!$A$2:$A$3001,"&lt;"&amp;DATE($B$2,8,1))</f>
        <v>0</v>
      </c>
      <c r="I21" s="11" t="n">
        <f aca="false">SUMIFS(Transactions!$F$2:$F$3001,Transactions!$D$2:$D$3001,$A21,Transactions!$A$2:$A$3001,"&gt;="&amp;DATE($B$2,8,1),Transactions!$A$2:$A$3001,"&lt;"&amp;DATE($B$2,9,1))-SUMIFS(Transactions!$E$2:$E$3001,Transactions!$D$2:$D$3001,$A21,Transactions!$A$2:$A$3001,"&gt;="&amp;DATE($B$2,8,1),Transactions!$A$2:$A$3001,"&lt;"&amp;DATE($B$2,9,1))</f>
        <v>0</v>
      </c>
      <c r="J21" s="11" t="n">
        <f aca="false">SUMIFS(Transactions!$F$2:$F$3001,Transactions!$D$2:$D$3001,$A21,Transactions!$A$2:$A$3001,"&gt;="&amp;DATE($B$2,9,1),Transactions!$A$2:$A$3001,"&lt;"&amp;DATE($B$2,10,1))-SUMIFS(Transactions!$E$2:$E$3001,Transactions!$D$2:$D$3001,$A21,Transactions!$A$2:$A$3001,"&gt;="&amp;DATE($B$2,9,1),Transactions!$A$2:$A$3001,"&lt;"&amp;DATE($B$2,10,1))</f>
        <v>0</v>
      </c>
      <c r="K21" s="11" t="n">
        <f aca="false">SUMIFS(Transactions!$F$2:$F$3001,Transactions!$D$2:$D$3001,$A21,Transactions!$A$2:$A$3001,"&gt;="&amp;DATE($B$2,10,1),Transactions!$A$2:$A$3001,"&lt;"&amp;DATE($B$2,11,1))-SUMIFS(Transactions!$E$2:$E$3001,Transactions!$D$2:$D$3001,$A21,Transactions!$A$2:$A$3001,"&gt;="&amp;DATE($B$2,10,1),Transactions!$A$2:$A$3001,"&lt;"&amp;DATE($B$2,11,1))</f>
        <v>0</v>
      </c>
      <c r="L21" s="11" t="n">
        <f aca="false">SUMIFS(Transactions!$F$2:$F$3001,Transactions!$D$2:$D$3001,$A21,Transactions!$A$2:$A$3001,"&gt;="&amp;DATE($B$2,11,1),Transactions!$A$2:$A$3001,"&lt;"&amp;DATE($B$2,12,1))-SUMIFS(Transactions!$E$2:$E$3001,Transactions!$D$2:$D$3001,$A21,Transactions!$A$2:$A$3001,"&gt;="&amp;DATE($B$2,11,1),Transactions!$A$2:$A$3001,"&lt;"&amp;DATE($B$2,12,1))</f>
        <v>0</v>
      </c>
      <c r="M21" s="11" t="n">
        <f aca="false">SUMIFS(Transactions!$F$2:$F$3001,Transactions!$D$2:$D$3001,$A21,Transactions!$A$2:$A$3001,"&gt;="&amp;DATE($B$2,12,1),Transactions!$A$2:$A$3001,"&lt;"&amp;DATE($B$2+1,1,1))-SUMIFS(Transactions!$E$2:$E$3001,Transactions!$D$2:$D$3001,$A21,Transactions!$A$2:$A$3001,"&gt;="&amp;DATE($B$2,12,1),Transactions!$A$2:$A$3001,"&lt;"&amp;DATE($B$2+1,1,1))</f>
        <v>0</v>
      </c>
      <c r="N21" s="11" t="n">
        <f aca="false">SUM(B21:M21)</f>
        <v>43.77</v>
      </c>
    </row>
    <row r="22" customFormat="false" ht="15" hidden="false" customHeight="false" outlineLevel="0" collapsed="false">
      <c r="A22" s="10" t="str">
        <f aca="false">Categories!A9</f>
        <v>Contractors &amp; freelancers</v>
      </c>
      <c r="B22" s="11" t="n">
        <f aca="false">SUMIFS(Transactions!$F$2:$F$3001,Transactions!$D$2:$D$3001,$A22,Transactions!$A$2:$A$3001,"&gt;="&amp;DATE($B$2,1,1),Transactions!$A$2:$A$3001,"&lt;"&amp;DATE($B$2,2,1))-SUMIFS(Transactions!$E$2:$E$3001,Transactions!$D$2:$D$3001,$A22,Transactions!$A$2:$A$3001,"&gt;="&amp;DATE($B$2,1,1),Transactions!$A$2:$A$3001,"&lt;"&amp;DATE($B$2,2,1))</f>
        <v>0</v>
      </c>
      <c r="C22" s="11" t="n">
        <f aca="false">SUMIFS(Transactions!$F$2:$F$3001,Transactions!$D$2:$D$3001,$A22,Transactions!$A$2:$A$3001,"&gt;="&amp;DATE($B$2,2,1),Transactions!$A$2:$A$3001,"&lt;"&amp;DATE($B$2,3,1))-SUMIFS(Transactions!$E$2:$E$3001,Transactions!$D$2:$D$3001,$A22,Transactions!$A$2:$A$3001,"&gt;="&amp;DATE($B$2,2,1),Transactions!$A$2:$A$3001,"&lt;"&amp;DATE($B$2,3,1))</f>
        <v>0</v>
      </c>
      <c r="D22" s="11" t="n">
        <f aca="false">SUMIFS(Transactions!$F$2:$F$3001,Transactions!$D$2:$D$3001,$A22,Transactions!$A$2:$A$3001,"&gt;="&amp;DATE($B$2,3,1),Transactions!$A$2:$A$3001,"&lt;"&amp;DATE($B$2,4,1))-SUMIFS(Transactions!$E$2:$E$3001,Transactions!$D$2:$D$3001,$A22,Transactions!$A$2:$A$3001,"&gt;="&amp;DATE($B$2,3,1),Transactions!$A$2:$A$3001,"&lt;"&amp;DATE($B$2,4,1))</f>
        <v>0</v>
      </c>
      <c r="E22" s="11" t="n">
        <f aca="false">SUMIFS(Transactions!$F$2:$F$3001,Transactions!$D$2:$D$3001,$A22,Transactions!$A$2:$A$3001,"&gt;="&amp;DATE($B$2,4,1),Transactions!$A$2:$A$3001,"&lt;"&amp;DATE($B$2,5,1))-SUMIFS(Transactions!$E$2:$E$3001,Transactions!$D$2:$D$3001,$A22,Transactions!$A$2:$A$3001,"&gt;="&amp;DATE($B$2,4,1),Transactions!$A$2:$A$3001,"&lt;"&amp;DATE($B$2,5,1))</f>
        <v>0</v>
      </c>
      <c r="F22" s="11" t="n">
        <f aca="false">SUMIFS(Transactions!$F$2:$F$3001,Transactions!$D$2:$D$3001,$A22,Transactions!$A$2:$A$3001,"&gt;="&amp;DATE($B$2,5,1),Transactions!$A$2:$A$3001,"&lt;"&amp;DATE($B$2,6,1))-SUMIFS(Transactions!$E$2:$E$3001,Transactions!$D$2:$D$3001,$A22,Transactions!$A$2:$A$3001,"&gt;="&amp;DATE($B$2,5,1),Transactions!$A$2:$A$3001,"&lt;"&amp;DATE($B$2,6,1))</f>
        <v>0</v>
      </c>
      <c r="G22" s="11" t="n">
        <f aca="false">SUMIFS(Transactions!$F$2:$F$3001,Transactions!$D$2:$D$3001,$A22,Transactions!$A$2:$A$3001,"&gt;="&amp;DATE($B$2,6,1),Transactions!$A$2:$A$3001,"&lt;"&amp;DATE($B$2,7,1))-SUMIFS(Transactions!$E$2:$E$3001,Transactions!$D$2:$D$3001,$A22,Transactions!$A$2:$A$3001,"&gt;="&amp;DATE($B$2,6,1),Transactions!$A$2:$A$3001,"&lt;"&amp;DATE($B$2,7,1))</f>
        <v>0</v>
      </c>
      <c r="H22" s="11" t="n">
        <f aca="false">SUMIFS(Transactions!$F$2:$F$3001,Transactions!$D$2:$D$3001,$A22,Transactions!$A$2:$A$3001,"&gt;="&amp;DATE($B$2,7,1),Transactions!$A$2:$A$3001,"&lt;"&amp;DATE($B$2,8,1))-SUMIFS(Transactions!$E$2:$E$3001,Transactions!$D$2:$D$3001,$A22,Transactions!$A$2:$A$3001,"&gt;="&amp;DATE($B$2,7,1),Transactions!$A$2:$A$3001,"&lt;"&amp;DATE($B$2,8,1))</f>
        <v>0</v>
      </c>
      <c r="I22" s="11" t="n">
        <f aca="false">SUMIFS(Transactions!$F$2:$F$3001,Transactions!$D$2:$D$3001,$A22,Transactions!$A$2:$A$3001,"&gt;="&amp;DATE($B$2,8,1),Transactions!$A$2:$A$3001,"&lt;"&amp;DATE($B$2,9,1))-SUMIFS(Transactions!$E$2:$E$3001,Transactions!$D$2:$D$3001,$A22,Transactions!$A$2:$A$3001,"&gt;="&amp;DATE($B$2,8,1),Transactions!$A$2:$A$3001,"&lt;"&amp;DATE($B$2,9,1))</f>
        <v>0</v>
      </c>
      <c r="J22" s="11" t="n">
        <f aca="false">SUMIFS(Transactions!$F$2:$F$3001,Transactions!$D$2:$D$3001,$A22,Transactions!$A$2:$A$3001,"&gt;="&amp;DATE($B$2,9,1),Transactions!$A$2:$A$3001,"&lt;"&amp;DATE($B$2,10,1))-SUMIFS(Transactions!$E$2:$E$3001,Transactions!$D$2:$D$3001,$A22,Transactions!$A$2:$A$3001,"&gt;="&amp;DATE($B$2,9,1),Transactions!$A$2:$A$3001,"&lt;"&amp;DATE($B$2,10,1))</f>
        <v>0</v>
      </c>
      <c r="K22" s="11" t="n">
        <f aca="false">SUMIFS(Transactions!$F$2:$F$3001,Transactions!$D$2:$D$3001,$A22,Transactions!$A$2:$A$3001,"&gt;="&amp;DATE($B$2,10,1),Transactions!$A$2:$A$3001,"&lt;"&amp;DATE($B$2,11,1))-SUMIFS(Transactions!$E$2:$E$3001,Transactions!$D$2:$D$3001,$A22,Transactions!$A$2:$A$3001,"&gt;="&amp;DATE($B$2,10,1),Transactions!$A$2:$A$3001,"&lt;"&amp;DATE($B$2,11,1))</f>
        <v>0</v>
      </c>
      <c r="L22" s="11" t="n">
        <f aca="false">SUMIFS(Transactions!$F$2:$F$3001,Transactions!$D$2:$D$3001,$A22,Transactions!$A$2:$A$3001,"&gt;="&amp;DATE($B$2,11,1),Transactions!$A$2:$A$3001,"&lt;"&amp;DATE($B$2,12,1))-SUMIFS(Transactions!$E$2:$E$3001,Transactions!$D$2:$D$3001,$A22,Transactions!$A$2:$A$3001,"&gt;="&amp;DATE($B$2,11,1),Transactions!$A$2:$A$3001,"&lt;"&amp;DATE($B$2,12,1))</f>
        <v>0</v>
      </c>
      <c r="M22" s="11" t="n">
        <f aca="false">SUMIFS(Transactions!$F$2:$F$3001,Transactions!$D$2:$D$3001,$A22,Transactions!$A$2:$A$3001,"&gt;="&amp;DATE($B$2,12,1),Transactions!$A$2:$A$3001,"&lt;"&amp;DATE($B$2+1,1,1))-SUMIFS(Transactions!$E$2:$E$3001,Transactions!$D$2:$D$3001,$A22,Transactions!$A$2:$A$3001,"&gt;="&amp;DATE($B$2,12,1),Transactions!$A$2:$A$3001,"&lt;"&amp;DATE($B$2+1,1,1))</f>
        <v>0</v>
      </c>
      <c r="N22" s="11" t="n">
        <f aca="false">SUM(B22:M22)</f>
        <v>0</v>
      </c>
    </row>
    <row r="23" customFormat="false" ht="15" hidden="false" customHeight="false" outlineLevel="0" collapsed="false">
      <c r="A23" s="10" t="str">
        <f aca="false">Categories!A10</f>
        <v>Equipment (lasts over a year)</v>
      </c>
      <c r="B23" s="11" t="n">
        <f aca="false">SUMIFS(Transactions!$F$2:$F$3001,Transactions!$D$2:$D$3001,$A23,Transactions!$A$2:$A$3001,"&gt;="&amp;DATE($B$2,1,1),Transactions!$A$2:$A$3001,"&lt;"&amp;DATE($B$2,2,1))-SUMIFS(Transactions!$E$2:$E$3001,Transactions!$D$2:$D$3001,$A23,Transactions!$A$2:$A$3001,"&gt;="&amp;DATE($B$2,1,1),Transactions!$A$2:$A$3001,"&lt;"&amp;DATE($B$2,2,1))</f>
        <v>0</v>
      </c>
      <c r="C23" s="11" t="n">
        <f aca="false">SUMIFS(Transactions!$F$2:$F$3001,Transactions!$D$2:$D$3001,$A23,Transactions!$A$2:$A$3001,"&gt;="&amp;DATE($B$2,2,1),Transactions!$A$2:$A$3001,"&lt;"&amp;DATE($B$2,3,1))-SUMIFS(Transactions!$E$2:$E$3001,Transactions!$D$2:$D$3001,$A23,Transactions!$A$2:$A$3001,"&gt;="&amp;DATE($B$2,2,1),Transactions!$A$2:$A$3001,"&lt;"&amp;DATE($B$2,3,1))</f>
        <v>0</v>
      </c>
      <c r="D23" s="11" t="n">
        <f aca="false">SUMIFS(Transactions!$F$2:$F$3001,Transactions!$D$2:$D$3001,$A23,Transactions!$A$2:$A$3001,"&gt;="&amp;DATE($B$2,3,1),Transactions!$A$2:$A$3001,"&lt;"&amp;DATE($B$2,4,1))-SUMIFS(Transactions!$E$2:$E$3001,Transactions!$D$2:$D$3001,$A23,Transactions!$A$2:$A$3001,"&gt;="&amp;DATE($B$2,3,1),Transactions!$A$2:$A$3001,"&lt;"&amp;DATE($B$2,4,1))</f>
        <v>0</v>
      </c>
      <c r="E23" s="11" t="n">
        <f aca="false">SUMIFS(Transactions!$F$2:$F$3001,Transactions!$D$2:$D$3001,$A23,Transactions!$A$2:$A$3001,"&gt;="&amp;DATE($B$2,4,1),Transactions!$A$2:$A$3001,"&lt;"&amp;DATE($B$2,5,1))-SUMIFS(Transactions!$E$2:$E$3001,Transactions!$D$2:$D$3001,$A23,Transactions!$A$2:$A$3001,"&gt;="&amp;DATE($B$2,4,1),Transactions!$A$2:$A$3001,"&lt;"&amp;DATE($B$2,5,1))</f>
        <v>0</v>
      </c>
      <c r="F23" s="11" t="n">
        <f aca="false">SUMIFS(Transactions!$F$2:$F$3001,Transactions!$D$2:$D$3001,$A23,Transactions!$A$2:$A$3001,"&gt;="&amp;DATE($B$2,5,1),Transactions!$A$2:$A$3001,"&lt;"&amp;DATE($B$2,6,1))-SUMIFS(Transactions!$E$2:$E$3001,Transactions!$D$2:$D$3001,$A23,Transactions!$A$2:$A$3001,"&gt;="&amp;DATE($B$2,5,1),Transactions!$A$2:$A$3001,"&lt;"&amp;DATE($B$2,6,1))</f>
        <v>0</v>
      </c>
      <c r="G23" s="11" t="n">
        <f aca="false">SUMIFS(Transactions!$F$2:$F$3001,Transactions!$D$2:$D$3001,$A23,Transactions!$A$2:$A$3001,"&gt;="&amp;DATE($B$2,6,1),Transactions!$A$2:$A$3001,"&lt;"&amp;DATE($B$2,7,1))-SUMIFS(Transactions!$E$2:$E$3001,Transactions!$D$2:$D$3001,$A23,Transactions!$A$2:$A$3001,"&gt;="&amp;DATE($B$2,6,1),Transactions!$A$2:$A$3001,"&lt;"&amp;DATE($B$2,7,1))</f>
        <v>0</v>
      </c>
      <c r="H23" s="11" t="n">
        <f aca="false">SUMIFS(Transactions!$F$2:$F$3001,Transactions!$D$2:$D$3001,$A23,Transactions!$A$2:$A$3001,"&gt;="&amp;DATE($B$2,7,1),Transactions!$A$2:$A$3001,"&lt;"&amp;DATE($B$2,8,1))-SUMIFS(Transactions!$E$2:$E$3001,Transactions!$D$2:$D$3001,$A23,Transactions!$A$2:$A$3001,"&gt;="&amp;DATE($B$2,7,1),Transactions!$A$2:$A$3001,"&lt;"&amp;DATE($B$2,8,1))</f>
        <v>0</v>
      </c>
      <c r="I23" s="11" t="n">
        <f aca="false">SUMIFS(Transactions!$F$2:$F$3001,Transactions!$D$2:$D$3001,$A23,Transactions!$A$2:$A$3001,"&gt;="&amp;DATE($B$2,8,1),Transactions!$A$2:$A$3001,"&lt;"&amp;DATE($B$2,9,1))-SUMIFS(Transactions!$E$2:$E$3001,Transactions!$D$2:$D$3001,$A23,Transactions!$A$2:$A$3001,"&gt;="&amp;DATE($B$2,8,1),Transactions!$A$2:$A$3001,"&lt;"&amp;DATE($B$2,9,1))</f>
        <v>0</v>
      </c>
      <c r="J23" s="11" t="n">
        <f aca="false">SUMIFS(Transactions!$F$2:$F$3001,Transactions!$D$2:$D$3001,$A23,Transactions!$A$2:$A$3001,"&gt;="&amp;DATE($B$2,9,1),Transactions!$A$2:$A$3001,"&lt;"&amp;DATE($B$2,10,1))-SUMIFS(Transactions!$E$2:$E$3001,Transactions!$D$2:$D$3001,$A23,Transactions!$A$2:$A$3001,"&gt;="&amp;DATE($B$2,9,1),Transactions!$A$2:$A$3001,"&lt;"&amp;DATE($B$2,10,1))</f>
        <v>0</v>
      </c>
      <c r="K23" s="11" t="n">
        <f aca="false">SUMIFS(Transactions!$F$2:$F$3001,Transactions!$D$2:$D$3001,$A23,Transactions!$A$2:$A$3001,"&gt;="&amp;DATE($B$2,10,1),Transactions!$A$2:$A$3001,"&lt;"&amp;DATE($B$2,11,1))-SUMIFS(Transactions!$E$2:$E$3001,Transactions!$D$2:$D$3001,$A23,Transactions!$A$2:$A$3001,"&gt;="&amp;DATE($B$2,10,1),Transactions!$A$2:$A$3001,"&lt;"&amp;DATE($B$2,11,1))</f>
        <v>0</v>
      </c>
      <c r="L23" s="11" t="n">
        <f aca="false">SUMIFS(Transactions!$F$2:$F$3001,Transactions!$D$2:$D$3001,$A23,Transactions!$A$2:$A$3001,"&gt;="&amp;DATE($B$2,11,1),Transactions!$A$2:$A$3001,"&lt;"&amp;DATE($B$2,12,1))-SUMIFS(Transactions!$E$2:$E$3001,Transactions!$D$2:$D$3001,$A23,Transactions!$A$2:$A$3001,"&gt;="&amp;DATE($B$2,11,1),Transactions!$A$2:$A$3001,"&lt;"&amp;DATE($B$2,12,1))</f>
        <v>0</v>
      </c>
      <c r="M23" s="11" t="n">
        <f aca="false">SUMIFS(Transactions!$F$2:$F$3001,Transactions!$D$2:$D$3001,$A23,Transactions!$A$2:$A$3001,"&gt;="&amp;DATE($B$2,12,1),Transactions!$A$2:$A$3001,"&lt;"&amp;DATE($B$2+1,1,1))-SUMIFS(Transactions!$E$2:$E$3001,Transactions!$D$2:$D$3001,$A23,Transactions!$A$2:$A$3001,"&gt;="&amp;DATE($B$2,12,1),Transactions!$A$2:$A$3001,"&lt;"&amp;DATE($B$2+1,1,1))</f>
        <v>0</v>
      </c>
      <c r="N23" s="11" t="n">
        <f aca="false">SUM(B23:M23)</f>
        <v>0</v>
      </c>
    </row>
    <row r="24" customFormat="false" ht="15" hidden="false" customHeight="false" outlineLevel="0" collapsed="false">
      <c r="A24" s="10" t="str">
        <f aca="false">Categories!A11</f>
        <v>Insurance</v>
      </c>
      <c r="B24" s="11" t="n">
        <f aca="false">SUMIFS(Transactions!$F$2:$F$3001,Transactions!$D$2:$D$3001,$A24,Transactions!$A$2:$A$3001,"&gt;="&amp;DATE($B$2,1,1),Transactions!$A$2:$A$3001,"&lt;"&amp;DATE($B$2,2,1))-SUMIFS(Transactions!$E$2:$E$3001,Transactions!$D$2:$D$3001,$A24,Transactions!$A$2:$A$3001,"&gt;="&amp;DATE($B$2,1,1),Transactions!$A$2:$A$3001,"&lt;"&amp;DATE($B$2,2,1))</f>
        <v>0</v>
      </c>
      <c r="C24" s="11" t="n">
        <f aca="false">SUMIFS(Transactions!$F$2:$F$3001,Transactions!$D$2:$D$3001,$A24,Transactions!$A$2:$A$3001,"&gt;="&amp;DATE($B$2,2,1),Transactions!$A$2:$A$3001,"&lt;"&amp;DATE($B$2,3,1))-SUMIFS(Transactions!$E$2:$E$3001,Transactions!$D$2:$D$3001,$A24,Transactions!$A$2:$A$3001,"&gt;="&amp;DATE($B$2,2,1),Transactions!$A$2:$A$3001,"&lt;"&amp;DATE($B$2,3,1))</f>
        <v>0</v>
      </c>
      <c r="D24" s="11" t="n">
        <f aca="false">SUMIFS(Transactions!$F$2:$F$3001,Transactions!$D$2:$D$3001,$A24,Transactions!$A$2:$A$3001,"&gt;="&amp;DATE($B$2,3,1),Transactions!$A$2:$A$3001,"&lt;"&amp;DATE($B$2,4,1))-SUMIFS(Transactions!$E$2:$E$3001,Transactions!$D$2:$D$3001,$A24,Transactions!$A$2:$A$3001,"&gt;="&amp;DATE($B$2,3,1),Transactions!$A$2:$A$3001,"&lt;"&amp;DATE($B$2,4,1))</f>
        <v>0</v>
      </c>
      <c r="E24" s="11" t="n">
        <f aca="false">SUMIFS(Transactions!$F$2:$F$3001,Transactions!$D$2:$D$3001,$A24,Transactions!$A$2:$A$3001,"&gt;="&amp;DATE($B$2,4,1),Transactions!$A$2:$A$3001,"&lt;"&amp;DATE($B$2,5,1))-SUMIFS(Transactions!$E$2:$E$3001,Transactions!$D$2:$D$3001,$A24,Transactions!$A$2:$A$3001,"&gt;="&amp;DATE($B$2,4,1),Transactions!$A$2:$A$3001,"&lt;"&amp;DATE($B$2,5,1))</f>
        <v>0</v>
      </c>
      <c r="F24" s="11" t="n">
        <f aca="false">SUMIFS(Transactions!$F$2:$F$3001,Transactions!$D$2:$D$3001,$A24,Transactions!$A$2:$A$3001,"&gt;="&amp;DATE($B$2,5,1),Transactions!$A$2:$A$3001,"&lt;"&amp;DATE($B$2,6,1))-SUMIFS(Transactions!$E$2:$E$3001,Transactions!$D$2:$D$3001,$A24,Transactions!$A$2:$A$3001,"&gt;="&amp;DATE($B$2,5,1),Transactions!$A$2:$A$3001,"&lt;"&amp;DATE($B$2,6,1))</f>
        <v>0</v>
      </c>
      <c r="G24" s="11" t="n">
        <f aca="false">SUMIFS(Transactions!$F$2:$F$3001,Transactions!$D$2:$D$3001,$A24,Transactions!$A$2:$A$3001,"&gt;="&amp;DATE($B$2,6,1),Transactions!$A$2:$A$3001,"&lt;"&amp;DATE($B$2,7,1))-SUMIFS(Transactions!$E$2:$E$3001,Transactions!$D$2:$D$3001,$A24,Transactions!$A$2:$A$3001,"&gt;="&amp;DATE($B$2,6,1),Transactions!$A$2:$A$3001,"&lt;"&amp;DATE($B$2,7,1))</f>
        <v>0</v>
      </c>
      <c r="H24" s="11" t="n">
        <f aca="false">SUMIFS(Transactions!$F$2:$F$3001,Transactions!$D$2:$D$3001,$A24,Transactions!$A$2:$A$3001,"&gt;="&amp;DATE($B$2,7,1),Transactions!$A$2:$A$3001,"&lt;"&amp;DATE($B$2,8,1))-SUMIFS(Transactions!$E$2:$E$3001,Transactions!$D$2:$D$3001,$A24,Transactions!$A$2:$A$3001,"&gt;="&amp;DATE($B$2,7,1),Transactions!$A$2:$A$3001,"&lt;"&amp;DATE($B$2,8,1))</f>
        <v>0</v>
      </c>
      <c r="I24" s="11" t="n">
        <f aca="false">SUMIFS(Transactions!$F$2:$F$3001,Transactions!$D$2:$D$3001,$A24,Transactions!$A$2:$A$3001,"&gt;="&amp;DATE($B$2,8,1),Transactions!$A$2:$A$3001,"&lt;"&amp;DATE($B$2,9,1))-SUMIFS(Transactions!$E$2:$E$3001,Transactions!$D$2:$D$3001,$A24,Transactions!$A$2:$A$3001,"&gt;="&amp;DATE($B$2,8,1),Transactions!$A$2:$A$3001,"&lt;"&amp;DATE($B$2,9,1))</f>
        <v>0</v>
      </c>
      <c r="J24" s="11" t="n">
        <f aca="false">SUMIFS(Transactions!$F$2:$F$3001,Transactions!$D$2:$D$3001,$A24,Transactions!$A$2:$A$3001,"&gt;="&amp;DATE($B$2,9,1),Transactions!$A$2:$A$3001,"&lt;"&amp;DATE($B$2,10,1))-SUMIFS(Transactions!$E$2:$E$3001,Transactions!$D$2:$D$3001,$A24,Transactions!$A$2:$A$3001,"&gt;="&amp;DATE($B$2,9,1),Transactions!$A$2:$A$3001,"&lt;"&amp;DATE($B$2,10,1))</f>
        <v>0</v>
      </c>
      <c r="K24" s="11" t="n">
        <f aca="false">SUMIFS(Transactions!$F$2:$F$3001,Transactions!$D$2:$D$3001,$A24,Transactions!$A$2:$A$3001,"&gt;="&amp;DATE($B$2,10,1),Transactions!$A$2:$A$3001,"&lt;"&amp;DATE($B$2,11,1))-SUMIFS(Transactions!$E$2:$E$3001,Transactions!$D$2:$D$3001,$A24,Transactions!$A$2:$A$3001,"&gt;="&amp;DATE($B$2,10,1),Transactions!$A$2:$A$3001,"&lt;"&amp;DATE($B$2,11,1))</f>
        <v>0</v>
      </c>
      <c r="L24" s="11" t="n">
        <f aca="false">SUMIFS(Transactions!$F$2:$F$3001,Transactions!$D$2:$D$3001,$A24,Transactions!$A$2:$A$3001,"&gt;="&amp;DATE($B$2,11,1),Transactions!$A$2:$A$3001,"&lt;"&amp;DATE($B$2,12,1))-SUMIFS(Transactions!$E$2:$E$3001,Transactions!$D$2:$D$3001,$A24,Transactions!$A$2:$A$3001,"&gt;="&amp;DATE($B$2,11,1),Transactions!$A$2:$A$3001,"&lt;"&amp;DATE($B$2,12,1))</f>
        <v>0</v>
      </c>
      <c r="M24" s="11" t="n">
        <f aca="false">SUMIFS(Transactions!$F$2:$F$3001,Transactions!$D$2:$D$3001,$A24,Transactions!$A$2:$A$3001,"&gt;="&amp;DATE($B$2,12,1),Transactions!$A$2:$A$3001,"&lt;"&amp;DATE($B$2+1,1,1))-SUMIFS(Transactions!$E$2:$E$3001,Transactions!$D$2:$D$3001,$A24,Transactions!$A$2:$A$3001,"&gt;="&amp;DATE($B$2,12,1),Transactions!$A$2:$A$3001,"&lt;"&amp;DATE($B$2+1,1,1))</f>
        <v>0</v>
      </c>
      <c r="N24" s="11" t="n">
        <f aca="false">SUM(B24:M24)</f>
        <v>0</v>
      </c>
    </row>
    <row r="25" customFormat="false" ht="15" hidden="false" customHeight="false" outlineLevel="0" collapsed="false">
      <c r="A25" s="10" t="str">
        <f aca="false">Categories!A12</f>
        <v>Loan interest</v>
      </c>
      <c r="B25" s="11" t="n">
        <f aca="false">SUMIFS(Transactions!$F$2:$F$3001,Transactions!$D$2:$D$3001,$A25,Transactions!$A$2:$A$3001,"&gt;="&amp;DATE($B$2,1,1),Transactions!$A$2:$A$3001,"&lt;"&amp;DATE($B$2,2,1))-SUMIFS(Transactions!$E$2:$E$3001,Transactions!$D$2:$D$3001,$A25,Transactions!$A$2:$A$3001,"&gt;="&amp;DATE($B$2,1,1),Transactions!$A$2:$A$3001,"&lt;"&amp;DATE($B$2,2,1))</f>
        <v>0</v>
      </c>
      <c r="C25" s="11" t="n">
        <f aca="false">SUMIFS(Transactions!$F$2:$F$3001,Transactions!$D$2:$D$3001,$A25,Transactions!$A$2:$A$3001,"&gt;="&amp;DATE($B$2,2,1),Transactions!$A$2:$A$3001,"&lt;"&amp;DATE($B$2,3,1))-SUMIFS(Transactions!$E$2:$E$3001,Transactions!$D$2:$D$3001,$A25,Transactions!$A$2:$A$3001,"&gt;="&amp;DATE($B$2,2,1),Transactions!$A$2:$A$3001,"&lt;"&amp;DATE($B$2,3,1))</f>
        <v>0</v>
      </c>
      <c r="D25" s="11" t="n">
        <f aca="false">SUMIFS(Transactions!$F$2:$F$3001,Transactions!$D$2:$D$3001,$A25,Transactions!$A$2:$A$3001,"&gt;="&amp;DATE($B$2,3,1),Transactions!$A$2:$A$3001,"&lt;"&amp;DATE($B$2,4,1))-SUMIFS(Transactions!$E$2:$E$3001,Transactions!$D$2:$D$3001,$A25,Transactions!$A$2:$A$3001,"&gt;="&amp;DATE($B$2,3,1),Transactions!$A$2:$A$3001,"&lt;"&amp;DATE($B$2,4,1))</f>
        <v>0</v>
      </c>
      <c r="E25" s="11" t="n">
        <f aca="false">SUMIFS(Transactions!$F$2:$F$3001,Transactions!$D$2:$D$3001,$A25,Transactions!$A$2:$A$3001,"&gt;="&amp;DATE($B$2,4,1),Transactions!$A$2:$A$3001,"&lt;"&amp;DATE($B$2,5,1))-SUMIFS(Transactions!$E$2:$E$3001,Transactions!$D$2:$D$3001,$A25,Transactions!$A$2:$A$3001,"&gt;="&amp;DATE($B$2,4,1),Transactions!$A$2:$A$3001,"&lt;"&amp;DATE($B$2,5,1))</f>
        <v>0</v>
      </c>
      <c r="F25" s="11" t="n">
        <f aca="false">SUMIFS(Transactions!$F$2:$F$3001,Transactions!$D$2:$D$3001,$A25,Transactions!$A$2:$A$3001,"&gt;="&amp;DATE($B$2,5,1),Transactions!$A$2:$A$3001,"&lt;"&amp;DATE($B$2,6,1))-SUMIFS(Transactions!$E$2:$E$3001,Transactions!$D$2:$D$3001,$A25,Transactions!$A$2:$A$3001,"&gt;="&amp;DATE($B$2,5,1),Transactions!$A$2:$A$3001,"&lt;"&amp;DATE($B$2,6,1))</f>
        <v>0</v>
      </c>
      <c r="G25" s="11" t="n">
        <f aca="false">SUMIFS(Transactions!$F$2:$F$3001,Transactions!$D$2:$D$3001,$A25,Transactions!$A$2:$A$3001,"&gt;="&amp;DATE($B$2,6,1),Transactions!$A$2:$A$3001,"&lt;"&amp;DATE($B$2,7,1))-SUMIFS(Transactions!$E$2:$E$3001,Transactions!$D$2:$D$3001,$A25,Transactions!$A$2:$A$3001,"&gt;="&amp;DATE($B$2,6,1),Transactions!$A$2:$A$3001,"&lt;"&amp;DATE($B$2,7,1))</f>
        <v>0</v>
      </c>
      <c r="H25" s="11" t="n">
        <f aca="false">SUMIFS(Transactions!$F$2:$F$3001,Transactions!$D$2:$D$3001,$A25,Transactions!$A$2:$A$3001,"&gt;="&amp;DATE($B$2,7,1),Transactions!$A$2:$A$3001,"&lt;"&amp;DATE($B$2,8,1))-SUMIFS(Transactions!$E$2:$E$3001,Transactions!$D$2:$D$3001,$A25,Transactions!$A$2:$A$3001,"&gt;="&amp;DATE($B$2,7,1),Transactions!$A$2:$A$3001,"&lt;"&amp;DATE($B$2,8,1))</f>
        <v>0</v>
      </c>
      <c r="I25" s="11" t="n">
        <f aca="false">SUMIFS(Transactions!$F$2:$F$3001,Transactions!$D$2:$D$3001,$A25,Transactions!$A$2:$A$3001,"&gt;="&amp;DATE($B$2,8,1),Transactions!$A$2:$A$3001,"&lt;"&amp;DATE($B$2,9,1))-SUMIFS(Transactions!$E$2:$E$3001,Transactions!$D$2:$D$3001,$A25,Transactions!$A$2:$A$3001,"&gt;="&amp;DATE($B$2,8,1),Transactions!$A$2:$A$3001,"&lt;"&amp;DATE($B$2,9,1))</f>
        <v>0</v>
      </c>
      <c r="J25" s="11" t="n">
        <f aca="false">SUMIFS(Transactions!$F$2:$F$3001,Transactions!$D$2:$D$3001,$A25,Transactions!$A$2:$A$3001,"&gt;="&amp;DATE($B$2,9,1),Transactions!$A$2:$A$3001,"&lt;"&amp;DATE($B$2,10,1))-SUMIFS(Transactions!$E$2:$E$3001,Transactions!$D$2:$D$3001,$A25,Transactions!$A$2:$A$3001,"&gt;="&amp;DATE($B$2,9,1),Transactions!$A$2:$A$3001,"&lt;"&amp;DATE($B$2,10,1))</f>
        <v>0</v>
      </c>
      <c r="K25" s="11" t="n">
        <f aca="false">SUMIFS(Transactions!$F$2:$F$3001,Transactions!$D$2:$D$3001,$A25,Transactions!$A$2:$A$3001,"&gt;="&amp;DATE($B$2,10,1),Transactions!$A$2:$A$3001,"&lt;"&amp;DATE($B$2,11,1))-SUMIFS(Transactions!$E$2:$E$3001,Transactions!$D$2:$D$3001,$A25,Transactions!$A$2:$A$3001,"&gt;="&amp;DATE($B$2,10,1),Transactions!$A$2:$A$3001,"&lt;"&amp;DATE($B$2,11,1))</f>
        <v>0</v>
      </c>
      <c r="L25" s="11" t="n">
        <f aca="false">SUMIFS(Transactions!$F$2:$F$3001,Transactions!$D$2:$D$3001,$A25,Transactions!$A$2:$A$3001,"&gt;="&amp;DATE($B$2,11,1),Transactions!$A$2:$A$3001,"&lt;"&amp;DATE($B$2,12,1))-SUMIFS(Transactions!$E$2:$E$3001,Transactions!$D$2:$D$3001,$A25,Transactions!$A$2:$A$3001,"&gt;="&amp;DATE($B$2,11,1),Transactions!$A$2:$A$3001,"&lt;"&amp;DATE($B$2,12,1))</f>
        <v>0</v>
      </c>
      <c r="M25" s="11" t="n">
        <f aca="false">SUMIFS(Transactions!$F$2:$F$3001,Transactions!$D$2:$D$3001,$A25,Transactions!$A$2:$A$3001,"&gt;="&amp;DATE($B$2,12,1),Transactions!$A$2:$A$3001,"&lt;"&amp;DATE($B$2+1,1,1))-SUMIFS(Transactions!$E$2:$E$3001,Transactions!$D$2:$D$3001,$A25,Transactions!$A$2:$A$3001,"&gt;="&amp;DATE($B$2,12,1),Transactions!$A$2:$A$3001,"&lt;"&amp;DATE($B$2+1,1,1))</f>
        <v>0</v>
      </c>
      <c r="N25" s="11" t="n">
        <f aca="false">SUM(B25:M25)</f>
        <v>0</v>
      </c>
    </row>
    <row r="26" customFormat="false" ht="15" hidden="false" customHeight="false" outlineLevel="0" collapsed="false">
      <c r="A26" s="10" t="str">
        <f aca="false">Categories!A13</f>
        <v>Legal &amp; professional fees</v>
      </c>
      <c r="B26" s="11" t="n">
        <f aca="false">SUMIFS(Transactions!$F$2:$F$3001,Transactions!$D$2:$D$3001,$A26,Transactions!$A$2:$A$3001,"&gt;="&amp;DATE($B$2,1,1),Transactions!$A$2:$A$3001,"&lt;"&amp;DATE($B$2,2,1))-SUMIFS(Transactions!$E$2:$E$3001,Transactions!$D$2:$D$3001,$A26,Transactions!$A$2:$A$3001,"&gt;="&amp;DATE($B$2,1,1),Transactions!$A$2:$A$3001,"&lt;"&amp;DATE($B$2,2,1))</f>
        <v>0</v>
      </c>
      <c r="C26" s="11" t="n">
        <f aca="false">SUMIFS(Transactions!$F$2:$F$3001,Transactions!$D$2:$D$3001,$A26,Transactions!$A$2:$A$3001,"&gt;="&amp;DATE($B$2,2,1),Transactions!$A$2:$A$3001,"&lt;"&amp;DATE($B$2,3,1))-SUMIFS(Transactions!$E$2:$E$3001,Transactions!$D$2:$D$3001,$A26,Transactions!$A$2:$A$3001,"&gt;="&amp;DATE($B$2,2,1),Transactions!$A$2:$A$3001,"&lt;"&amp;DATE($B$2,3,1))</f>
        <v>0</v>
      </c>
      <c r="D26" s="11" t="n">
        <f aca="false">SUMIFS(Transactions!$F$2:$F$3001,Transactions!$D$2:$D$3001,$A26,Transactions!$A$2:$A$3001,"&gt;="&amp;DATE($B$2,3,1),Transactions!$A$2:$A$3001,"&lt;"&amp;DATE($B$2,4,1))-SUMIFS(Transactions!$E$2:$E$3001,Transactions!$D$2:$D$3001,$A26,Transactions!$A$2:$A$3001,"&gt;="&amp;DATE($B$2,3,1),Transactions!$A$2:$A$3001,"&lt;"&amp;DATE($B$2,4,1))</f>
        <v>0</v>
      </c>
      <c r="E26" s="11" t="n">
        <f aca="false">SUMIFS(Transactions!$F$2:$F$3001,Transactions!$D$2:$D$3001,$A26,Transactions!$A$2:$A$3001,"&gt;="&amp;DATE($B$2,4,1),Transactions!$A$2:$A$3001,"&lt;"&amp;DATE($B$2,5,1))-SUMIFS(Transactions!$E$2:$E$3001,Transactions!$D$2:$D$3001,$A26,Transactions!$A$2:$A$3001,"&gt;="&amp;DATE($B$2,4,1),Transactions!$A$2:$A$3001,"&lt;"&amp;DATE($B$2,5,1))</f>
        <v>0</v>
      </c>
      <c r="F26" s="11" t="n">
        <f aca="false">SUMIFS(Transactions!$F$2:$F$3001,Transactions!$D$2:$D$3001,$A26,Transactions!$A$2:$A$3001,"&gt;="&amp;DATE($B$2,5,1),Transactions!$A$2:$A$3001,"&lt;"&amp;DATE($B$2,6,1))-SUMIFS(Transactions!$E$2:$E$3001,Transactions!$D$2:$D$3001,$A26,Transactions!$A$2:$A$3001,"&gt;="&amp;DATE($B$2,5,1),Transactions!$A$2:$A$3001,"&lt;"&amp;DATE($B$2,6,1))</f>
        <v>0</v>
      </c>
      <c r="G26" s="11" t="n">
        <f aca="false">SUMIFS(Transactions!$F$2:$F$3001,Transactions!$D$2:$D$3001,$A26,Transactions!$A$2:$A$3001,"&gt;="&amp;DATE($B$2,6,1),Transactions!$A$2:$A$3001,"&lt;"&amp;DATE($B$2,7,1))-SUMIFS(Transactions!$E$2:$E$3001,Transactions!$D$2:$D$3001,$A26,Transactions!$A$2:$A$3001,"&gt;="&amp;DATE($B$2,6,1),Transactions!$A$2:$A$3001,"&lt;"&amp;DATE($B$2,7,1))</f>
        <v>0</v>
      </c>
      <c r="H26" s="11" t="n">
        <f aca="false">SUMIFS(Transactions!$F$2:$F$3001,Transactions!$D$2:$D$3001,$A26,Transactions!$A$2:$A$3001,"&gt;="&amp;DATE($B$2,7,1),Transactions!$A$2:$A$3001,"&lt;"&amp;DATE($B$2,8,1))-SUMIFS(Transactions!$E$2:$E$3001,Transactions!$D$2:$D$3001,$A26,Transactions!$A$2:$A$3001,"&gt;="&amp;DATE($B$2,7,1),Transactions!$A$2:$A$3001,"&lt;"&amp;DATE($B$2,8,1))</f>
        <v>0</v>
      </c>
      <c r="I26" s="11" t="n">
        <f aca="false">SUMIFS(Transactions!$F$2:$F$3001,Transactions!$D$2:$D$3001,$A26,Transactions!$A$2:$A$3001,"&gt;="&amp;DATE($B$2,8,1),Transactions!$A$2:$A$3001,"&lt;"&amp;DATE($B$2,9,1))-SUMIFS(Transactions!$E$2:$E$3001,Transactions!$D$2:$D$3001,$A26,Transactions!$A$2:$A$3001,"&gt;="&amp;DATE($B$2,8,1),Transactions!$A$2:$A$3001,"&lt;"&amp;DATE($B$2,9,1))</f>
        <v>0</v>
      </c>
      <c r="J26" s="11" t="n">
        <f aca="false">SUMIFS(Transactions!$F$2:$F$3001,Transactions!$D$2:$D$3001,$A26,Transactions!$A$2:$A$3001,"&gt;="&amp;DATE($B$2,9,1),Transactions!$A$2:$A$3001,"&lt;"&amp;DATE($B$2,10,1))-SUMIFS(Transactions!$E$2:$E$3001,Transactions!$D$2:$D$3001,$A26,Transactions!$A$2:$A$3001,"&gt;="&amp;DATE($B$2,9,1),Transactions!$A$2:$A$3001,"&lt;"&amp;DATE($B$2,10,1))</f>
        <v>0</v>
      </c>
      <c r="K26" s="11" t="n">
        <f aca="false">SUMIFS(Transactions!$F$2:$F$3001,Transactions!$D$2:$D$3001,$A26,Transactions!$A$2:$A$3001,"&gt;="&amp;DATE($B$2,10,1),Transactions!$A$2:$A$3001,"&lt;"&amp;DATE($B$2,11,1))-SUMIFS(Transactions!$E$2:$E$3001,Transactions!$D$2:$D$3001,$A26,Transactions!$A$2:$A$3001,"&gt;="&amp;DATE($B$2,10,1),Transactions!$A$2:$A$3001,"&lt;"&amp;DATE($B$2,11,1))</f>
        <v>0</v>
      </c>
      <c r="L26" s="11" t="n">
        <f aca="false">SUMIFS(Transactions!$F$2:$F$3001,Transactions!$D$2:$D$3001,$A26,Transactions!$A$2:$A$3001,"&gt;="&amp;DATE($B$2,11,1),Transactions!$A$2:$A$3001,"&lt;"&amp;DATE($B$2,12,1))-SUMIFS(Transactions!$E$2:$E$3001,Transactions!$D$2:$D$3001,$A26,Transactions!$A$2:$A$3001,"&gt;="&amp;DATE($B$2,11,1),Transactions!$A$2:$A$3001,"&lt;"&amp;DATE($B$2,12,1))</f>
        <v>0</v>
      </c>
      <c r="M26" s="11" t="n">
        <f aca="false">SUMIFS(Transactions!$F$2:$F$3001,Transactions!$D$2:$D$3001,$A26,Transactions!$A$2:$A$3001,"&gt;="&amp;DATE($B$2,12,1),Transactions!$A$2:$A$3001,"&lt;"&amp;DATE($B$2+1,1,1))-SUMIFS(Transactions!$E$2:$E$3001,Transactions!$D$2:$D$3001,$A26,Transactions!$A$2:$A$3001,"&gt;="&amp;DATE($B$2,12,1),Transactions!$A$2:$A$3001,"&lt;"&amp;DATE($B$2+1,1,1))</f>
        <v>0</v>
      </c>
      <c r="N26" s="11" t="n">
        <f aca="false">SUM(B26:M26)</f>
        <v>0</v>
      </c>
    </row>
    <row r="27" customFormat="false" ht="15" hidden="false" customHeight="false" outlineLevel="0" collapsed="false">
      <c r="A27" s="10" t="str">
        <f aca="false">Categories!A14</f>
        <v>Office expenses</v>
      </c>
      <c r="B27" s="11" t="n">
        <f aca="false">SUMIFS(Transactions!$F$2:$F$3001,Transactions!$D$2:$D$3001,$A27,Transactions!$A$2:$A$3001,"&gt;="&amp;DATE($B$2,1,1),Transactions!$A$2:$A$3001,"&lt;"&amp;DATE($B$2,2,1))-SUMIFS(Transactions!$E$2:$E$3001,Transactions!$D$2:$D$3001,$A27,Transactions!$A$2:$A$3001,"&gt;="&amp;DATE($B$2,1,1),Transactions!$A$2:$A$3001,"&lt;"&amp;DATE($B$2,2,1))</f>
        <v>84.5</v>
      </c>
      <c r="C27" s="11" t="n">
        <f aca="false">SUMIFS(Transactions!$F$2:$F$3001,Transactions!$D$2:$D$3001,$A27,Transactions!$A$2:$A$3001,"&gt;="&amp;DATE($B$2,2,1),Transactions!$A$2:$A$3001,"&lt;"&amp;DATE($B$2,3,1))-SUMIFS(Transactions!$E$2:$E$3001,Transactions!$D$2:$D$3001,$A27,Transactions!$A$2:$A$3001,"&gt;="&amp;DATE($B$2,2,1),Transactions!$A$2:$A$3001,"&lt;"&amp;DATE($B$2,3,1))</f>
        <v>0</v>
      </c>
      <c r="D27" s="11" t="n">
        <f aca="false">SUMIFS(Transactions!$F$2:$F$3001,Transactions!$D$2:$D$3001,$A27,Transactions!$A$2:$A$3001,"&gt;="&amp;DATE($B$2,3,1),Transactions!$A$2:$A$3001,"&lt;"&amp;DATE($B$2,4,1))-SUMIFS(Transactions!$E$2:$E$3001,Transactions!$D$2:$D$3001,$A27,Transactions!$A$2:$A$3001,"&gt;="&amp;DATE($B$2,3,1),Transactions!$A$2:$A$3001,"&lt;"&amp;DATE($B$2,4,1))</f>
        <v>0</v>
      </c>
      <c r="E27" s="11" t="n">
        <f aca="false">SUMIFS(Transactions!$F$2:$F$3001,Transactions!$D$2:$D$3001,$A27,Transactions!$A$2:$A$3001,"&gt;="&amp;DATE($B$2,4,1),Transactions!$A$2:$A$3001,"&lt;"&amp;DATE($B$2,5,1))-SUMIFS(Transactions!$E$2:$E$3001,Transactions!$D$2:$D$3001,$A27,Transactions!$A$2:$A$3001,"&gt;="&amp;DATE($B$2,4,1),Transactions!$A$2:$A$3001,"&lt;"&amp;DATE($B$2,5,1))</f>
        <v>0</v>
      </c>
      <c r="F27" s="11" t="n">
        <f aca="false">SUMIFS(Transactions!$F$2:$F$3001,Transactions!$D$2:$D$3001,$A27,Transactions!$A$2:$A$3001,"&gt;="&amp;DATE($B$2,5,1),Transactions!$A$2:$A$3001,"&lt;"&amp;DATE($B$2,6,1))-SUMIFS(Transactions!$E$2:$E$3001,Transactions!$D$2:$D$3001,$A27,Transactions!$A$2:$A$3001,"&gt;="&amp;DATE($B$2,5,1),Transactions!$A$2:$A$3001,"&lt;"&amp;DATE($B$2,6,1))</f>
        <v>0</v>
      </c>
      <c r="G27" s="11" t="n">
        <f aca="false">SUMIFS(Transactions!$F$2:$F$3001,Transactions!$D$2:$D$3001,$A27,Transactions!$A$2:$A$3001,"&gt;="&amp;DATE($B$2,6,1),Transactions!$A$2:$A$3001,"&lt;"&amp;DATE($B$2,7,1))-SUMIFS(Transactions!$E$2:$E$3001,Transactions!$D$2:$D$3001,$A27,Transactions!$A$2:$A$3001,"&gt;="&amp;DATE($B$2,6,1),Transactions!$A$2:$A$3001,"&lt;"&amp;DATE($B$2,7,1))</f>
        <v>0</v>
      </c>
      <c r="H27" s="11" t="n">
        <f aca="false">SUMIFS(Transactions!$F$2:$F$3001,Transactions!$D$2:$D$3001,$A27,Transactions!$A$2:$A$3001,"&gt;="&amp;DATE($B$2,7,1),Transactions!$A$2:$A$3001,"&lt;"&amp;DATE($B$2,8,1))-SUMIFS(Transactions!$E$2:$E$3001,Transactions!$D$2:$D$3001,$A27,Transactions!$A$2:$A$3001,"&gt;="&amp;DATE($B$2,7,1),Transactions!$A$2:$A$3001,"&lt;"&amp;DATE($B$2,8,1))</f>
        <v>0</v>
      </c>
      <c r="I27" s="11" t="n">
        <f aca="false">SUMIFS(Transactions!$F$2:$F$3001,Transactions!$D$2:$D$3001,$A27,Transactions!$A$2:$A$3001,"&gt;="&amp;DATE($B$2,8,1),Transactions!$A$2:$A$3001,"&lt;"&amp;DATE($B$2,9,1))-SUMIFS(Transactions!$E$2:$E$3001,Transactions!$D$2:$D$3001,$A27,Transactions!$A$2:$A$3001,"&gt;="&amp;DATE($B$2,8,1),Transactions!$A$2:$A$3001,"&lt;"&amp;DATE($B$2,9,1))</f>
        <v>0</v>
      </c>
      <c r="J27" s="11" t="n">
        <f aca="false">SUMIFS(Transactions!$F$2:$F$3001,Transactions!$D$2:$D$3001,$A27,Transactions!$A$2:$A$3001,"&gt;="&amp;DATE($B$2,9,1),Transactions!$A$2:$A$3001,"&lt;"&amp;DATE($B$2,10,1))-SUMIFS(Transactions!$E$2:$E$3001,Transactions!$D$2:$D$3001,$A27,Transactions!$A$2:$A$3001,"&gt;="&amp;DATE($B$2,9,1),Transactions!$A$2:$A$3001,"&lt;"&amp;DATE($B$2,10,1))</f>
        <v>0</v>
      </c>
      <c r="K27" s="11" t="n">
        <f aca="false">SUMIFS(Transactions!$F$2:$F$3001,Transactions!$D$2:$D$3001,$A27,Transactions!$A$2:$A$3001,"&gt;="&amp;DATE($B$2,10,1),Transactions!$A$2:$A$3001,"&lt;"&amp;DATE($B$2,11,1))-SUMIFS(Transactions!$E$2:$E$3001,Transactions!$D$2:$D$3001,$A27,Transactions!$A$2:$A$3001,"&gt;="&amp;DATE($B$2,10,1),Transactions!$A$2:$A$3001,"&lt;"&amp;DATE($B$2,11,1))</f>
        <v>0</v>
      </c>
      <c r="L27" s="11" t="n">
        <f aca="false">SUMIFS(Transactions!$F$2:$F$3001,Transactions!$D$2:$D$3001,$A27,Transactions!$A$2:$A$3001,"&gt;="&amp;DATE($B$2,11,1),Transactions!$A$2:$A$3001,"&lt;"&amp;DATE($B$2,12,1))-SUMIFS(Transactions!$E$2:$E$3001,Transactions!$D$2:$D$3001,$A27,Transactions!$A$2:$A$3001,"&gt;="&amp;DATE($B$2,11,1),Transactions!$A$2:$A$3001,"&lt;"&amp;DATE($B$2,12,1))</f>
        <v>0</v>
      </c>
      <c r="M27" s="11" t="n">
        <f aca="false">SUMIFS(Transactions!$F$2:$F$3001,Transactions!$D$2:$D$3001,$A27,Transactions!$A$2:$A$3001,"&gt;="&amp;DATE($B$2,12,1),Transactions!$A$2:$A$3001,"&lt;"&amp;DATE($B$2+1,1,1))-SUMIFS(Transactions!$E$2:$E$3001,Transactions!$D$2:$D$3001,$A27,Transactions!$A$2:$A$3001,"&gt;="&amp;DATE($B$2,12,1),Transactions!$A$2:$A$3001,"&lt;"&amp;DATE($B$2+1,1,1))</f>
        <v>0</v>
      </c>
      <c r="N27" s="11" t="n">
        <f aca="false">SUM(B27:M27)</f>
        <v>84.5</v>
      </c>
    </row>
    <row r="28" customFormat="false" ht="15" hidden="false" customHeight="false" outlineLevel="0" collapsed="false">
      <c r="A28" s="10" t="str">
        <f aca="false">Categories!A15</f>
        <v>Rent - equipment &amp; vehicles</v>
      </c>
      <c r="B28" s="11" t="n">
        <f aca="false">SUMIFS(Transactions!$F$2:$F$3001,Transactions!$D$2:$D$3001,$A28,Transactions!$A$2:$A$3001,"&gt;="&amp;DATE($B$2,1,1),Transactions!$A$2:$A$3001,"&lt;"&amp;DATE($B$2,2,1))-SUMIFS(Transactions!$E$2:$E$3001,Transactions!$D$2:$D$3001,$A28,Transactions!$A$2:$A$3001,"&gt;="&amp;DATE($B$2,1,1),Transactions!$A$2:$A$3001,"&lt;"&amp;DATE($B$2,2,1))</f>
        <v>0</v>
      </c>
      <c r="C28" s="11" t="n">
        <f aca="false">SUMIFS(Transactions!$F$2:$F$3001,Transactions!$D$2:$D$3001,$A28,Transactions!$A$2:$A$3001,"&gt;="&amp;DATE($B$2,2,1),Transactions!$A$2:$A$3001,"&lt;"&amp;DATE($B$2,3,1))-SUMIFS(Transactions!$E$2:$E$3001,Transactions!$D$2:$D$3001,$A28,Transactions!$A$2:$A$3001,"&gt;="&amp;DATE($B$2,2,1),Transactions!$A$2:$A$3001,"&lt;"&amp;DATE($B$2,3,1))</f>
        <v>0</v>
      </c>
      <c r="D28" s="11" t="n">
        <f aca="false">SUMIFS(Transactions!$F$2:$F$3001,Transactions!$D$2:$D$3001,$A28,Transactions!$A$2:$A$3001,"&gt;="&amp;DATE($B$2,3,1),Transactions!$A$2:$A$3001,"&lt;"&amp;DATE($B$2,4,1))-SUMIFS(Transactions!$E$2:$E$3001,Transactions!$D$2:$D$3001,$A28,Transactions!$A$2:$A$3001,"&gt;="&amp;DATE($B$2,3,1),Transactions!$A$2:$A$3001,"&lt;"&amp;DATE($B$2,4,1))</f>
        <v>0</v>
      </c>
      <c r="E28" s="11" t="n">
        <f aca="false">SUMIFS(Transactions!$F$2:$F$3001,Transactions!$D$2:$D$3001,$A28,Transactions!$A$2:$A$3001,"&gt;="&amp;DATE($B$2,4,1),Transactions!$A$2:$A$3001,"&lt;"&amp;DATE($B$2,5,1))-SUMIFS(Transactions!$E$2:$E$3001,Transactions!$D$2:$D$3001,$A28,Transactions!$A$2:$A$3001,"&gt;="&amp;DATE($B$2,4,1),Transactions!$A$2:$A$3001,"&lt;"&amp;DATE($B$2,5,1))</f>
        <v>0</v>
      </c>
      <c r="F28" s="11" t="n">
        <f aca="false">SUMIFS(Transactions!$F$2:$F$3001,Transactions!$D$2:$D$3001,$A28,Transactions!$A$2:$A$3001,"&gt;="&amp;DATE($B$2,5,1),Transactions!$A$2:$A$3001,"&lt;"&amp;DATE($B$2,6,1))-SUMIFS(Transactions!$E$2:$E$3001,Transactions!$D$2:$D$3001,$A28,Transactions!$A$2:$A$3001,"&gt;="&amp;DATE($B$2,5,1),Transactions!$A$2:$A$3001,"&lt;"&amp;DATE($B$2,6,1))</f>
        <v>0</v>
      </c>
      <c r="G28" s="11" t="n">
        <f aca="false">SUMIFS(Transactions!$F$2:$F$3001,Transactions!$D$2:$D$3001,$A28,Transactions!$A$2:$A$3001,"&gt;="&amp;DATE($B$2,6,1),Transactions!$A$2:$A$3001,"&lt;"&amp;DATE($B$2,7,1))-SUMIFS(Transactions!$E$2:$E$3001,Transactions!$D$2:$D$3001,$A28,Transactions!$A$2:$A$3001,"&gt;="&amp;DATE($B$2,6,1),Transactions!$A$2:$A$3001,"&lt;"&amp;DATE($B$2,7,1))</f>
        <v>0</v>
      </c>
      <c r="H28" s="11" t="n">
        <f aca="false">SUMIFS(Transactions!$F$2:$F$3001,Transactions!$D$2:$D$3001,$A28,Transactions!$A$2:$A$3001,"&gt;="&amp;DATE($B$2,7,1),Transactions!$A$2:$A$3001,"&lt;"&amp;DATE($B$2,8,1))-SUMIFS(Transactions!$E$2:$E$3001,Transactions!$D$2:$D$3001,$A28,Transactions!$A$2:$A$3001,"&gt;="&amp;DATE($B$2,7,1),Transactions!$A$2:$A$3001,"&lt;"&amp;DATE($B$2,8,1))</f>
        <v>0</v>
      </c>
      <c r="I28" s="11" t="n">
        <f aca="false">SUMIFS(Transactions!$F$2:$F$3001,Transactions!$D$2:$D$3001,$A28,Transactions!$A$2:$A$3001,"&gt;="&amp;DATE($B$2,8,1),Transactions!$A$2:$A$3001,"&lt;"&amp;DATE($B$2,9,1))-SUMIFS(Transactions!$E$2:$E$3001,Transactions!$D$2:$D$3001,$A28,Transactions!$A$2:$A$3001,"&gt;="&amp;DATE($B$2,8,1),Transactions!$A$2:$A$3001,"&lt;"&amp;DATE($B$2,9,1))</f>
        <v>0</v>
      </c>
      <c r="J28" s="11" t="n">
        <f aca="false">SUMIFS(Transactions!$F$2:$F$3001,Transactions!$D$2:$D$3001,$A28,Transactions!$A$2:$A$3001,"&gt;="&amp;DATE($B$2,9,1),Transactions!$A$2:$A$3001,"&lt;"&amp;DATE($B$2,10,1))-SUMIFS(Transactions!$E$2:$E$3001,Transactions!$D$2:$D$3001,$A28,Transactions!$A$2:$A$3001,"&gt;="&amp;DATE($B$2,9,1),Transactions!$A$2:$A$3001,"&lt;"&amp;DATE($B$2,10,1))</f>
        <v>0</v>
      </c>
      <c r="K28" s="11" t="n">
        <f aca="false">SUMIFS(Transactions!$F$2:$F$3001,Transactions!$D$2:$D$3001,$A28,Transactions!$A$2:$A$3001,"&gt;="&amp;DATE($B$2,10,1),Transactions!$A$2:$A$3001,"&lt;"&amp;DATE($B$2,11,1))-SUMIFS(Transactions!$E$2:$E$3001,Transactions!$D$2:$D$3001,$A28,Transactions!$A$2:$A$3001,"&gt;="&amp;DATE($B$2,10,1),Transactions!$A$2:$A$3001,"&lt;"&amp;DATE($B$2,11,1))</f>
        <v>0</v>
      </c>
      <c r="L28" s="11" t="n">
        <f aca="false">SUMIFS(Transactions!$F$2:$F$3001,Transactions!$D$2:$D$3001,$A28,Transactions!$A$2:$A$3001,"&gt;="&amp;DATE($B$2,11,1),Transactions!$A$2:$A$3001,"&lt;"&amp;DATE($B$2,12,1))-SUMIFS(Transactions!$E$2:$E$3001,Transactions!$D$2:$D$3001,$A28,Transactions!$A$2:$A$3001,"&gt;="&amp;DATE($B$2,11,1),Transactions!$A$2:$A$3001,"&lt;"&amp;DATE($B$2,12,1))</f>
        <v>0</v>
      </c>
      <c r="M28" s="11" t="n">
        <f aca="false">SUMIFS(Transactions!$F$2:$F$3001,Transactions!$D$2:$D$3001,$A28,Transactions!$A$2:$A$3001,"&gt;="&amp;DATE($B$2,12,1),Transactions!$A$2:$A$3001,"&lt;"&amp;DATE($B$2+1,1,1))-SUMIFS(Transactions!$E$2:$E$3001,Transactions!$D$2:$D$3001,$A28,Transactions!$A$2:$A$3001,"&gt;="&amp;DATE($B$2,12,1),Transactions!$A$2:$A$3001,"&lt;"&amp;DATE($B$2+1,1,1))</f>
        <v>0</v>
      </c>
      <c r="N28" s="11" t="n">
        <f aca="false">SUM(B28:M28)</f>
        <v>0</v>
      </c>
    </row>
    <row r="29" customFormat="false" ht="15" hidden="false" customHeight="false" outlineLevel="0" collapsed="false">
      <c r="A29" s="10" t="str">
        <f aca="false">Categories!A16</f>
        <v>Rent - office or space</v>
      </c>
      <c r="B29" s="11" t="n">
        <f aca="false">SUMIFS(Transactions!$F$2:$F$3001,Transactions!$D$2:$D$3001,$A29,Transactions!$A$2:$A$3001,"&gt;="&amp;DATE($B$2,1,1),Transactions!$A$2:$A$3001,"&lt;"&amp;DATE($B$2,2,1))-SUMIFS(Transactions!$E$2:$E$3001,Transactions!$D$2:$D$3001,$A29,Transactions!$A$2:$A$3001,"&gt;="&amp;DATE($B$2,1,1),Transactions!$A$2:$A$3001,"&lt;"&amp;DATE($B$2,2,1))</f>
        <v>0</v>
      </c>
      <c r="C29" s="11" t="n">
        <f aca="false">SUMIFS(Transactions!$F$2:$F$3001,Transactions!$D$2:$D$3001,$A29,Transactions!$A$2:$A$3001,"&gt;="&amp;DATE($B$2,2,1),Transactions!$A$2:$A$3001,"&lt;"&amp;DATE($B$2,3,1))-SUMIFS(Transactions!$E$2:$E$3001,Transactions!$D$2:$D$3001,$A29,Transactions!$A$2:$A$3001,"&gt;="&amp;DATE($B$2,2,1),Transactions!$A$2:$A$3001,"&lt;"&amp;DATE($B$2,3,1))</f>
        <v>220</v>
      </c>
      <c r="D29" s="11" t="n">
        <f aca="false">SUMIFS(Transactions!$F$2:$F$3001,Transactions!$D$2:$D$3001,$A29,Transactions!$A$2:$A$3001,"&gt;="&amp;DATE($B$2,3,1),Transactions!$A$2:$A$3001,"&lt;"&amp;DATE($B$2,4,1))-SUMIFS(Transactions!$E$2:$E$3001,Transactions!$D$2:$D$3001,$A29,Transactions!$A$2:$A$3001,"&gt;="&amp;DATE($B$2,3,1),Transactions!$A$2:$A$3001,"&lt;"&amp;DATE($B$2,4,1))</f>
        <v>0</v>
      </c>
      <c r="E29" s="11" t="n">
        <f aca="false">SUMIFS(Transactions!$F$2:$F$3001,Transactions!$D$2:$D$3001,$A29,Transactions!$A$2:$A$3001,"&gt;="&amp;DATE($B$2,4,1),Transactions!$A$2:$A$3001,"&lt;"&amp;DATE($B$2,5,1))-SUMIFS(Transactions!$E$2:$E$3001,Transactions!$D$2:$D$3001,$A29,Transactions!$A$2:$A$3001,"&gt;="&amp;DATE($B$2,4,1),Transactions!$A$2:$A$3001,"&lt;"&amp;DATE($B$2,5,1))</f>
        <v>0</v>
      </c>
      <c r="F29" s="11" t="n">
        <f aca="false">SUMIFS(Transactions!$F$2:$F$3001,Transactions!$D$2:$D$3001,$A29,Transactions!$A$2:$A$3001,"&gt;="&amp;DATE($B$2,5,1),Transactions!$A$2:$A$3001,"&lt;"&amp;DATE($B$2,6,1))-SUMIFS(Transactions!$E$2:$E$3001,Transactions!$D$2:$D$3001,$A29,Transactions!$A$2:$A$3001,"&gt;="&amp;DATE($B$2,5,1),Transactions!$A$2:$A$3001,"&lt;"&amp;DATE($B$2,6,1))</f>
        <v>0</v>
      </c>
      <c r="G29" s="11" t="n">
        <f aca="false">SUMIFS(Transactions!$F$2:$F$3001,Transactions!$D$2:$D$3001,$A29,Transactions!$A$2:$A$3001,"&gt;="&amp;DATE($B$2,6,1),Transactions!$A$2:$A$3001,"&lt;"&amp;DATE($B$2,7,1))-SUMIFS(Transactions!$E$2:$E$3001,Transactions!$D$2:$D$3001,$A29,Transactions!$A$2:$A$3001,"&gt;="&amp;DATE($B$2,6,1),Transactions!$A$2:$A$3001,"&lt;"&amp;DATE($B$2,7,1))</f>
        <v>0</v>
      </c>
      <c r="H29" s="11" t="n">
        <f aca="false">SUMIFS(Transactions!$F$2:$F$3001,Transactions!$D$2:$D$3001,$A29,Transactions!$A$2:$A$3001,"&gt;="&amp;DATE($B$2,7,1),Transactions!$A$2:$A$3001,"&lt;"&amp;DATE($B$2,8,1))-SUMIFS(Transactions!$E$2:$E$3001,Transactions!$D$2:$D$3001,$A29,Transactions!$A$2:$A$3001,"&gt;="&amp;DATE($B$2,7,1),Transactions!$A$2:$A$3001,"&lt;"&amp;DATE($B$2,8,1))</f>
        <v>0</v>
      </c>
      <c r="I29" s="11" t="n">
        <f aca="false">SUMIFS(Transactions!$F$2:$F$3001,Transactions!$D$2:$D$3001,$A29,Transactions!$A$2:$A$3001,"&gt;="&amp;DATE($B$2,8,1),Transactions!$A$2:$A$3001,"&lt;"&amp;DATE($B$2,9,1))-SUMIFS(Transactions!$E$2:$E$3001,Transactions!$D$2:$D$3001,$A29,Transactions!$A$2:$A$3001,"&gt;="&amp;DATE($B$2,8,1),Transactions!$A$2:$A$3001,"&lt;"&amp;DATE($B$2,9,1))</f>
        <v>0</v>
      </c>
      <c r="J29" s="11" t="n">
        <f aca="false">SUMIFS(Transactions!$F$2:$F$3001,Transactions!$D$2:$D$3001,$A29,Transactions!$A$2:$A$3001,"&gt;="&amp;DATE($B$2,9,1),Transactions!$A$2:$A$3001,"&lt;"&amp;DATE($B$2,10,1))-SUMIFS(Transactions!$E$2:$E$3001,Transactions!$D$2:$D$3001,$A29,Transactions!$A$2:$A$3001,"&gt;="&amp;DATE($B$2,9,1),Transactions!$A$2:$A$3001,"&lt;"&amp;DATE($B$2,10,1))</f>
        <v>0</v>
      </c>
      <c r="K29" s="11" t="n">
        <f aca="false">SUMIFS(Transactions!$F$2:$F$3001,Transactions!$D$2:$D$3001,$A29,Transactions!$A$2:$A$3001,"&gt;="&amp;DATE($B$2,10,1),Transactions!$A$2:$A$3001,"&lt;"&amp;DATE($B$2,11,1))-SUMIFS(Transactions!$E$2:$E$3001,Transactions!$D$2:$D$3001,$A29,Transactions!$A$2:$A$3001,"&gt;="&amp;DATE($B$2,10,1),Transactions!$A$2:$A$3001,"&lt;"&amp;DATE($B$2,11,1))</f>
        <v>0</v>
      </c>
      <c r="L29" s="11" t="n">
        <f aca="false">SUMIFS(Transactions!$F$2:$F$3001,Transactions!$D$2:$D$3001,$A29,Transactions!$A$2:$A$3001,"&gt;="&amp;DATE($B$2,11,1),Transactions!$A$2:$A$3001,"&lt;"&amp;DATE($B$2,12,1))-SUMIFS(Transactions!$E$2:$E$3001,Transactions!$D$2:$D$3001,$A29,Transactions!$A$2:$A$3001,"&gt;="&amp;DATE($B$2,11,1),Transactions!$A$2:$A$3001,"&lt;"&amp;DATE($B$2,12,1))</f>
        <v>0</v>
      </c>
      <c r="M29" s="11" t="n">
        <f aca="false">SUMIFS(Transactions!$F$2:$F$3001,Transactions!$D$2:$D$3001,$A29,Transactions!$A$2:$A$3001,"&gt;="&amp;DATE($B$2,12,1),Transactions!$A$2:$A$3001,"&lt;"&amp;DATE($B$2+1,1,1))-SUMIFS(Transactions!$E$2:$E$3001,Transactions!$D$2:$D$3001,$A29,Transactions!$A$2:$A$3001,"&gt;="&amp;DATE($B$2,12,1),Transactions!$A$2:$A$3001,"&lt;"&amp;DATE($B$2+1,1,1))</f>
        <v>0</v>
      </c>
      <c r="N29" s="11" t="n">
        <f aca="false">SUM(B29:M29)</f>
        <v>220</v>
      </c>
    </row>
    <row r="30" customFormat="false" ht="15" hidden="false" customHeight="false" outlineLevel="0" collapsed="false">
      <c r="A30" s="10" t="str">
        <f aca="false">Categories!A17</f>
        <v>Repairs &amp; maintenance</v>
      </c>
      <c r="B30" s="11" t="n">
        <f aca="false">SUMIFS(Transactions!$F$2:$F$3001,Transactions!$D$2:$D$3001,$A30,Transactions!$A$2:$A$3001,"&gt;="&amp;DATE($B$2,1,1),Transactions!$A$2:$A$3001,"&lt;"&amp;DATE($B$2,2,1))-SUMIFS(Transactions!$E$2:$E$3001,Transactions!$D$2:$D$3001,$A30,Transactions!$A$2:$A$3001,"&gt;="&amp;DATE($B$2,1,1),Transactions!$A$2:$A$3001,"&lt;"&amp;DATE($B$2,2,1))</f>
        <v>0</v>
      </c>
      <c r="C30" s="11" t="n">
        <f aca="false">SUMIFS(Transactions!$F$2:$F$3001,Transactions!$D$2:$D$3001,$A30,Transactions!$A$2:$A$3001,"&gt;="&amp;DATE($B$2,2,1),Transactions!$A$2:$A$3001,"&lt;"&amp;DATE($B$2,3,1))-SUMIFS(Transactions!$E$2:$E$3001,Transactions!$D$2:$D$3001,$A30,Transactions!$A$2:$A$3001,"&gt;="&amp;DATE($B$2,2,1),Transactions!$A$2:$A$3001,"&lt;"&amp;DATE($B$2,3,1))</f>
        <v>0</v>
      </c>
      <c r="D30" s="11" t="n">
        <f aca="false">SUMIFS(Transactions!$F$2:$F$3001,Transactions!$D$2:$D$3001,$A30,Transactions!$A$2:$A$3001,"&gt;="&amp;DATE($B$2,3,1),Transactions!$A$2:$A$3001,"&lt;"&amp;DATE($B$2,4,1))-SUMIFS(Transactions!$E$2:$E$3001,Transactions!$D$2:$D$3001,$A30,Transactions!$A$2:$A$3001,"&gt;="&amp;DATE($B$2,3,1),Transactions!$A$2:$A$3001,"&lt;"&amp;DATE($B$2,4,1))</f>
        <v>180</v>
      </c>
      <c r="E30" s="11" t="n">
        <f aca="false">SUMIFS(Transactions!$F$2:$F$3001,Transactions!$D$2:$D$3001,$A30,Transactions!$A$2:$A$3001,"&gt;="&amp;DATE($B$2,4,1),Transactions!$A$2:$A$3001,"&lt;"&amp;DATE($B$2,5,1))-SUMIFS(Transactions!$E$2:$E$3001,Transactions!$D$2:$D$3001,$A30,Transactions!$A$2:$A$3001,"&gt;="&amp;DATE($B$2,4,1),Transactions!$A$2:$A$3001,"&lt;"&amp;DATE($B$2,5,1))</f>
        <v>0</v>
      </c>
      <c r="F30" s="11" t="n">
        <f aca="false">SUMIFS(Transactions!$F$2:$F$3001,Transactions!$D$2:$D$3001,$A30,Transactions!$A$2:$A$3001,"&gt;="&amp;DATE($B$2,5,1),Transactions!$A$2:$A$3001,"&lt;"&amp;DATE($B$2,6,1))-SUMIFS(Transactions!$E$2:$E$3001,Transactions!$D$2:$D$3001,$A30,Transactions!$A$2:$A$3001,"&gt;="&amp;DATE($B$2,5,1),Transactions!$A$2:$A$3001,"&lt;"&amp;DATE($B$2,6,1))</f>
        <v>0</v>
      </c>
      <c r="G30" s="11" t="n">
        <f aca="false">SUMIFS(Transactions!$F$2:$F$3001,Transactions!$D$2:$D$3001,$A30,Transactions!$A$2:$A$3001,"&gt;="&amp;DATE($B$2,6,1),Transactions!$A$2:$A$3001,"&lt;"&amp;DATE($B$2,7,1))-SUMIFS(Transactions!$E$2:$E$3001,Transactions!$D$2:$D$3001,$A30,Transactions!$A$2:$A$3001,"&gt;="&amp;DATE($B$2,6,1),Transactions!$A$2:$A$3001,"&lt;"&amp;DATE($B$2,7,1))</f>
        <v>0</v>
      </c>
      <c r="H30" s="11" t="n">
        <f aca="false">SUMIFS(Transactions!$F$2:$F$3001,Transactions!$D$2:$D$3001,$A30,Transactions!$A$2:$A$3001,"&gt;="&amp;DATE($B$2,7,1),Transactions!$A$2:$A$3001,"&lt;"&amp;DATE($B$2,8,1))-SUMIFS(Transactions!$E$2:$E$3001,Transactions!$D$2:$D$3001,$A30,Transactions!$A$2:$A$3001,"&gt;="&amp;DATE($B$2,7,1),Transactions!$A$2:$A$3001,"&lt;"&amp;DATE($B$2,8,1))</f>
        <v>0</v>
      </c>
      <c r="I30" s="11" t="n">
        <f aca="false">SUMIFS(Transactions!$F$2:$F$3001,Transactions!$D$2:$D$3001,$A30,Transactions!$A$2:$A$3001,"&gt;="&amp;DATE($B$2,8,1),Transactions!$A$2:$A$3001,"&lt;"&amp;DATE($B$2,9,1))-SUMIFS(Transactions!$E$2:$E$3001,Transactions!$D$2:$D$3001,$A30,Transactions!$A$2:$A$3001,"&gt;="&amp;DATE($B$2,8,1),Transactions!$A$2:$A$3001,"&lt;"&amp;DATE($B$2,9,1))</f>
        <v>0</v>
      </c>
      <c r="J30" s="11" t="n">
        <f aca="false">SUMIFS(Transactions!$F$2:$F$3001,Transactions!$D$2:$D$3001,$A30,Transactions!$A$2:$A$3001,"&gt;="&amp;DATE($B$2,9,1),Transactions!$A$2:$A$3001,"&lt;"&amp;DATE($B$2,10,1))-SUMIFS(Transactions!$E$2:$E$3001,Transactions!$D$2:$D$3001,$A30,Transactions!$A$2:$A$3001,"&gt;="&amp;DATE($B$2,9,1),Transactions!$A$2:$A$3001,"&lt;"&amp;DATE($B$2,10,1))</f>
        <v>0</v>
      </c>
      <c r="K30" s="11" t="n">
        <f aca="false">SUMIFS(Transactions!$F$2:$F$3001,Transactions!$D$2:$D$3001,$A30,Transactions!$A$2:$A$3001,"&gt;="&amp;DATE($B$2,10,1),Transactions!$A$2:$A$3001,"&lt;"&amp;DATE($B$2,11,1))-SUMIFS(Transactions!$E$2:$E$3001,Transactions!$D$2:$D$3001,$A30,Transactions!$A$2:$A$3001,"&gt;="&amp;DATE($B$2,10,1),Transactions!$A$2:$A$3001,"&lt;"&amp;DATE($B$2,11,1))</f>
        <v>0</v>
      </c>
      <c r="L30" s="11" t="n">
        <f aca="false">SUMIFS(Transactions!$F$2:$F$3001,Transactions!$D$2:$D$3001,$A30,Transactions!$A$2:$A$3001,"&gt;="&amp;DATE($B$2,11,1),Transactions!$A$2:$A$3001,"&lt;"&amp;DATE($B$2,12,1))-SUMIFS(Transactions!$E$2:$E$3001,Transactions!$D$2:$D$3001,$A30,Transactions!$A$2:$A$3001,"&gt;="&amp;DATE($B$2,11,1),Transactions!$A$2:$A$3001,"&lt;"&amp;DATE($B$2,12,1))</f>
        <v>0</v>
      </c>
      <c r="M30" s="11" t="n">
        <f aca="false">SUMIFS(Transactions!$F$2:$F$3001,Transactions!$D$2:$D$3001,$A30,Transactions!$A$2:$A$3001,"&gt;="&amp;DATE($B$2,12,1),Transactions!$A$2:$A$3001,"&lt;"&amp;DATE($B$2+1,1,1))-SUMIFS(Transactions!$E$2:$E$3001,Transactions!$D$2:$D$3001,$A30,Transactions!$A$2:$A$3001,"&gt;="&amp;DATE($B$2,12,1),Transactions!$A$2:$A$3001,"&lt;"&amp;DATE($B$2+1,1,1))</f>
        <v>0</v>
      </c>
      <c r="N30" s="11" t="n">
        <f aca="false">SUM(B30:M30)</f>
        <v>180</v>
      </c>
    </row>
    <row r="31" customFormat="false" ht="15" hidden="false" customHeight="false" outlineLevel="0" collapsed="false">
      <c r="A31" s="10" t="str">
        <f aca="false">Categories!A18</f>
        <v>Supplies</v>
      </c>
      <c r="B31" s="11" t="n">
        <f aca="false">SUMIFS(Transactions!$F$2:$F$3001,Transactions!$D$2:$D$3001,$A31,Transactions!$A$2:$A$3001,"&gt;="&amp;DATE($B$2,1,1),Transactions!$A$2:$A$3001,"&lt;"&amp;DATE($B$2,2,1))-SUMIFS(Transactions!$E$2:$E$3001,Transactions!$D$2:$D$3001,$A31,Transactions!$A$2:$A$3001,"&gt;="&amp;DATE($B$2,1,1),Transactions!$A$2:$A$3001,"&lt;"&amp;DATE($B$2,2,1))</f>
        <v>0</v>
      </c>
      <c r="C31" s="11" t="n">
        <f aca="false">SUMIFS(Transactions!$F$2:$F$3001,Transactions!$D$2:$D$3001,$A31,Transactions!$A$2:$A$3001,"&gt;="&amp;DATE($B$2,2,1),Transactions!$A$2:$A$3001,"&lt;"&amp;DATE($B$2,3,1))-SUMIFS(Transactions!$E$2:$E$3001,Transactions!$D$2:$D$3001,$A31,Transactions!$A$2:$A$3001,"&gt;="&amp;DATE($B$2,2,1),Transactions!$A$2:$A$3001,"&lt;"&amp;DATE($B$2,3,1))</f>
        <v>0</v>
      </c>
      <c r="D31" s="11" t="n">
        <f aca="false">SUMIFS(Transactions!$F$2:$F$3001,Transactions!$D$2:$D$3001,$A31,Transactions!$A$2:$A$3001,"&gt;="&amp;DATE($B$2,3,1),Transactions!$A$2:$A$3001,"&lt;"&amp;DATE($B$2,4,1))-SUMIFS(Transactions!$E$2:$E$3001,Transactions!$D$2:$D$3001,$A31,Transactions!$A$2:$A$3001,"&gt;="&amp;DATE($B$2,3,1),Transactions!$A$2:$A$3001,"&lt;"&amp;DATE($B$2,4,1))</f>
        <v>0</v>
      </c>
      <c r="E31" s="11" t="n">
        <f aca="false">SUMIFS(Transactions!$F$2:$F$3001,Transactions!$D$2:$D$3001,$A31,Transactions!$A$2:$A$3001,"&gt;="&amp;DATE($B$2,4,1),Transactions!$A$2:$A$3001,"&lt;"&amp;DATE($B$2,5,1))-SUMIFS(Transactions!$E$2:$E$3001,Transactions!$D$2:$D$3001,$A31,Transactions!$A$2:$A$3001,"&gt;="&amp;DATE($B$2,4,1),Transactions!$A$2:$A$3001,"&lt;"&amp;DATE($B$2,5,1))</f>
        <v>0</v>
      </c>
      <c r="F31" s="11" t="n">
        <f aca="false">SUMIFS(Transactions!$F$2:$F$3001,Transactions!$D$2:$D$3001,$A31,Transactions!$A$2:$A$3001,"&gt;="&amp;DATE($B$2,5,1),Transactions!$A$2:$A$3001,"&lt;"&amp;DATE($B$2,6,1))-SUMIFS(Transactions!$E$2:$E$3001,Transactions!$D$2:$D$3001,$A31,Transactions!$A$2:$A$3001,"&gt;="&amp;DATE($B$2,5,1),Transactions!$A$2:$A$3001,"&lt;"&amp;DATE($B$2,6,1))</f>
        <v>0</v>
      </c>
      <c r="G31" s="11" t="n">
        <f aca="false">SUMIFS(Transactions!$F$2:$F$3001,Transactions!$D$2:$D$3001,$A31,Transactions!$A$2:$A$3001,"&gt;="&amp;DATE($B$2,6,1),Transactions!$A$2:$A$3001,"&lt;"&amp;DATE($B$2,7,1))-SUMIFS(Transactions!$E$2:$E$3001,Transactions!$D$2:$D$3001,$A31,Transactions!$A$2:$A$3001,"&gt;="&amp;DATE($B$2,6,1),Transactions!$A$2:$A$3001,"&lt;"&amp;DATE($B$2,7,1))</f>
        <v>0</v>
      </c>
      <c r="H31" s="11" t="n">
        <f aca="false">SUMIFS(Transactions!$F$2:$F$3001,Transactions!$D$2:$D$3001,$A31,Transactions!$A$2:$A$3001,"&gt;="&amp;DATE($B$2,7,1),Transactions!$A$2:$A$3001,"&lt;"&amp;DATE($B$2,8,1))-SUMIFS(Transactions!$E$2:$E$3001,Transactions!$D$2:$D$3001,$A31,Transactions!$A$2:$A$3001,"&gt;="&amp;DATE($B$2,7,1),Transactions!$A$2:$A$3001,"&lt;"&amp;DATE($B$2,8,1))</f>
        <v>0</v>
      </c>
      <c r="I31" s="11" t="n">
        <f aca="false">SUMIFS(Transactions!$F$2:$F$3001,Transactions!$D$2:$D$3001,$A31,Transactions!$A$2:$A$3001,"&gt;="&amp;DATE($B$2,8,1),Transactions!$A$2:$A$3001,"&lt;"&amp;DATE($B$2,9,1))-SUMIFS(Transactions!$E$2:$E$3001,Transactions!$D$2:$D$3001,$A31,Transactions!$A$2:$A$3001,"&gt;="&amp;DATE($B$2,8,1),Transactions!$A$2:$A$3001,"&lt;"&amp;DATE($B$2,9,1))</f>
        <v>0</v>
      </c>
      <c r="J31" s="11" t="n">
        <f aca="false">SUMIFS(Transactions!$F$2:$F$3001,Transactions!$D$2:$D$3001,$A31,Transactions!$A$2:$A$3001,"&gt;="&amp;DATE($B$2,9,1),Transactions!$A$2:$A$3001,"&lt;"&amp;DATE($B$2,10,1))-SUMIFS(Transactions!$E$2:$E$3001,Transactions!$D$2:$D$3001,$A31,Transactions!$A$2:$A$3001,"&gt;="&amp;DATE($B$2,9,1),Transactions!$A$2:$A$3001,"&lt;"&amp;DATE($B$2,10,1))</f>
        <v>0</v>
      </c>
      <c r="K31" s="11" t="n">
        <f aca="false">SUMIFS(Transactions!$F$2:$F$3001,Transactions!$D$2:$D$3001,$A31,Transactions!$A$2:$A$3001,"&gt;="&amp;DATE($B$2,10,1),Transactions!$A$2:$A$3001,"&lt;"&amp;DATE($B$2,11,1))-SUMIFS(Transactions!$E$2:$E$3001,Transactions!$D$2:$D$3001,$A31,Transactions!$A$2:$A$3001,"&gt;="&amp;DATE($B$2,10,1),Transactions!$A$2:$A$3001,"&lt;"&amp;DATE($B$2,11,1))</f>
        <v>0</v>
      </c>
      <c r="L31" s="11" t="n">
        <f aca="false">SUMIFS(Transactions!$F$2:$F$3001,Transactions!$D$2:$D$3001,$A31,Transactions!$A$2:$A$3001,"&gt;="&amp;DATE($B$2,11,1),Transactions!$A$2:$A$3001,"&lt;"&amp;DATE($B$2,12,1))-SUMIFS(Transactions!$E$2:$E$3001,Transactions!$D$2:$D$3001,$A31,Transactions!$A$2:$A$3001,"&gt;="&amp;DATE($B$2,11,1),Transactions!$A$2:$A$3001,"&lt;"&amp;DATE($B$2,12,1))</f>
        <v>0</v>
      </c>
      <c r="M31" s="11" t="n">
        <f aca="false">SUMIFS(Transactions!$F$2:$F$3001,Transactions!$D$2:$D$3001,$A31,Transactions!$A$2:$A$3001,"&gt;="&amp;DATE($B$2,12,1),Transactions!$A$2:$A$3001,"&lt;"&amp;DATE($B$2+1,1,1))-SUMIFS(Transactions!$E$2:$E$3001,Transactions!$D$2:$D$3001,$A31,Transactions!$A$2:$A$3001,"&gt;="&amp;DATE($B$2,12,1),Transactions!$A$2:$A$3001,"&lt;"&amp;DATE($B$2+1,1,1))</f>
        <v>0</v>
      </c>
      <c r="N31" s="11" t="n">
        <f aca="false">SUM(B31:M31)</f>
        <v>0</v>
      </c>
    </row>
    <row r="32" customFormat="false" ht="15" hidden="false" customHeight="false" outlineLevel="0" collapsed="false">
      <c r="A32" s="10" t="str">
        <f aca="false">Categories!A19</f>
        <v>Taxes &amp; licenses</v>
      </c>
      <c r="B32" s="11" t="n">
        <f aca="false">SUMIFS(Transactions!$F$2:$F$3001,Transactions!$D$2:$D$3001,$A32,Transactions!$A$2:$A$3001,"&gt;="&amp;DATE($B$2,1,1),Transactions!$A$2:$A$3001,"&lt;"&amp;DATE($B$2,2,1))-SUMIFS(Transactions!$E$2:$E$3001,Transactions!$D$2:$D$3001,$A32,Transactions!$A$2:$A$3001,"&gt;="&amp;DATE($B$2,1,1),Transactions!$A$2:$A$3001,"&lt;"&amp;DATE($B$2,2,1))</f>
        <v>0</v>
      </c>
      <c r="C32" s="11" t="n">
        <f aca="false">SUMIFS(Transactions!$F$2:$F$3001,Transactions!$D$2:$D$3001,$A32,Transactions!$A$2:$A$3001,"&gt;="&amp;DATE($B$2,2,1),Transactions!$A$2:$A$3001,"&lt;"&amp;DATE($B$2,3,1))-SUMIFS(Transactions!$E$2:$E$3001,Transactions!$D$2:$D$3001,$A32,Transactions!$A$2:$A$3001,"&gt;="&amp;DATE($B$2,2,1),Transactions!$A$2:$A$3001,"&lt;"&amp;DATE($B$2,3,1))</f>
        <v>0</v>
      </c>
      <c r="D32" s="11" t="n">
        <f aca="false">SUMIFS(Transactions!$F$2:$F$3001,Transactions!$D$2:$D$3001,$A32,Transactions!$A$2:$A$3001,"&gt;="&amp;DATE($B$2,3,1),Transactions!$A$2:$A$3001,"&lt;"&amp;DATE($B$2,4,1))-SUMIFS(Transactions!$E$2:$E$3001,Transactions!$D$2:$D$3001,$A32,Transactions!$A$2:$A$3001,"&gt;="&amp;DATE($B$2,3,1),Transactions!$A$2:$A$3001,"&lt;"&amp;DATE($B$2,4,1))</f>
        <v>0</v>
      </c>
      <c r="E32" s="11" t="n">
        <f aca="false">SUMIFS(Transactions!$F$2:$F$3001,Transactions!$D$2:$D$3001,$A32,Transactions!$A$2:$A$3001,"&gt;="&amp;DATE($B$2,4,1),Transactions!$A$2:$A$3001,"&lt;"&amp;DATE($B$2,5,1))-SUMIFS(Transactions!$E$2:$E$3001,Transactions!$D$2:$D$3001,$A32,Transactions!$A$2:$A$3001,"&gt;="&amp;DATE($B$2,4,1),Transactions!$A$2:$A$3001,"&lt;"&amp;DATE($B$2,5,1))</f>
        <v>0</v>
      </c>
      <c r="F32" s="11" t="n">
        <f aca="false">SUMIFS(Transactions!$F$2:$F$3001,Transactions!$D$2:$D$3001,$A32,Transactions!$A$2:$A$3001,"&gt;="&amp;DATE($B$2,5,1),Transactions!$A$2:$A$3001,"&lt;"&amp;DATE($B$2,6,1))-SUMIFS(Transactions!$E$2:$E$3001,Transactions!$D$2:$D$3001,$A32,Transactions!$A$2:$A$3001,"&gt;="&amp;DATE($B$2,5,1),Transactions!$A$2:$A$3001,"&lt;"&amp;DATE($B$2,6,1))</f>
        <v>0</v>
      </c>
      <c r="G32" s="11" t="n">
        <f aca="false">SUMIFS(Transactions!$F$2:$F$3001,Transactions!$D$2:$D$3001,$A32,Transactions!$A$2:$A$3001,"&gt;="&amp;DATE($B$2,6,1),Transactions!$A$2:$A$3001,"&lt;"&amp;DATE($B$2,7,1))-SUMIFS(Transactions!$E$2:$E$3001,Transactions!$D$2:$D$3001,$A32,Transactions!$A$2:$A$3001,"&gt;="&amp;DATE($B$2,6,1),Transactions!$A$2:$A$3001,"&lt;"&amp;DATE($B$2,7,1))</f>
        <v>0</v>
      </c>
      <c r="H32" s="11" t="n">
        <f aca="false">SUMIFS(Transactions!$F$2:$F$3001,Transactions!$D$2:$D$3001,$A32,Transactions!$A$2:$A$3001,"&gt;="&amp;DATE($B$2,7,1),Transactions!$A$2:$A$3001,"&lt;"&amp;DATE($B$2,8,1))-SUMIFS(Transactions!$E$2:$E$3001,Transactions!$D$2:$D$3001,$A32,Transactions!$A$2:$A$3001,"&gt;="&amp;DATE($B$2,7,1),Transactions!$A$2:$A$3001,"&lt;"&amp;DATE($B$2,8,1))</f>
        <v>0</v>
      </c>
      <c r="I32" s="11" t="n">
        <f aca="false">SUMIFS(Transactions!$F$2:$F$3001,Transactions!$D$2:$D$3001,$A32,Transactions!$A$2:$A$3001,"&gt;="&amp;DATE($B$2,8,1),Transactions!$A$2:$A$3001,"&lt;"&amp;DATE($B$2,9,1))-SUMIFS(Transactions!$E$2:$E$3001,Transactions!$D$2:$D$3001,$A32,Transactions!$A$2:$A$3001,"&gt;="&amp;DATE($B$2,8,1),Transactions!$A$2:$A$3001,"&lt;"&amp;DATE($B$2,9,1))</f>
        <v>0</v>
      </c>
      <c r="J32" s="11" t="n">
        <f aca="false">SUMIFS(Transactions!$F$2:$F$3001,Transactions!$D$2:$D$3001,$A32,Transactions!$A$2:$A$3001,"&gt;="&amp;DATE($B$2,9,1),Transactions!$A$2:$A$3001,"&lt;"&amp;DATE($B$2,10,1))-SUMIFS(Transactions!$E$2:$E$3001,Transactions!$D$2:$D$3001,$A32,Transactions!$A$2:$A$3001,"&gt;="&amp;DATE($B$2,9,1),Transactions!$A$2:$A$3001,"&lt;"&amp;DATE($B$2,10,1))</f>
        <v>0</v>
      </c>
      <c r="K32" s="11" t="n">
        <f aca="false">SUMIFS(Transactions!$F$2:$F$3001,Transactions!$D$2:$D$3001,$A32,Transactions!$A$2:$A$3001,"&gt;="&amp;DATE($B$2,10,1),Transactions!$A$2:$A$3001,"&lt;"&amp;DATE($B$2,11,1))-SUMIFS(Transactions!$E$2:$E$3001,Transactions!$D$2:$D$3001,$A32,Transactions!$A$2:$A$3001,"&gt;="&amp;DATE($B$2,10,1),Transactions!$A$2:$A$3001,"&lt;"&amp;DATE($B$2,11,1))</f>
        <v>0</v>
      </c>
      <c r="L32" s="11" t="n">
        <f aca="false">SUMIFS(Transactions!$F$2:$F$3001,Transactions!$D$2:$D$3001,$A32,Transactions!$A$2:$A$3001,"&gt;="&amp;DATE($B$2,11,1),Transactions!$A$2:$A$3001,"&lt;"&amp;DATE($B$2,12,1))-SUMIFS(Transactions!$E$2:$E$3001,Transactions!$D$2:$D$3001,$A32,Transactions!$A$2:$A$3001,"&gt;="&amp;DATE($B$2,11,1),Transactions!$A$2:$A$3001,"&lt;"&amp;DATE($B$2,12,1))</f>
        <v>0</v>
      </c>
      <c r="M32" s="11" t="n">
        <f aca="false">SUMIFS(Transactions!$F$2:$F$3001,Transactions!$D$2:$D$3001,$A32,Transactions!$A$2:$A$3001,"&gt;="&amp;DATE($B$2,12,1),Transactions!$A$2:$A$3001,"&lt;"&amp;DATE($B$2+1,1,1))-SUMIFS(Transactions!$E$2:$E$3001,Transactions!$D$2:$D$3001,$A32,Transactions!$A$2:$A$3001,"&gt;="&amp;DATE($B$2,12,1),Transactions!$A$2:$A$3001,"&lt;"&amp;DATE($B$2+1,1,1))</f>
        <v>0</v>
      </c>
      <c r="N32" s="11" t="n">
        <f aca="false">SUM(B32:M32)</f>
        <v>0</v>
      </c>
    </row>
    <row r="33" customFormat="false" ht="15" hidden="false" customHeight="false" outlineLevel="0" collapsed="false">
      <c r="A33" s="10" t="str">
        <f aca="false">Categories!A20</f>
        <v>Travel</v>
      </c>
      <c r="B33" s="11" t="n">
        <f aca="false">SUMIFS(Transactions!$F$2:$F$3001,Transactions!$D$2:$D$3001,$A33,Transactions!$A$2:$A$3001,"&gt;="&amp;DATE($B$2,1,1),Transactions!$A$2:$A$3001,"&lt;"&amp;DATE($B$2,2,1))-SUMIFS(Transactions!$E$2:$E$3001,Transactions!$D$2:$D$3001,$A33,Transactions!$A$2:$A$3001,"&gt;="&amp;DATE($B$2,1,1),Transactions!$A$2:$A$3001,"&lt;"&amp;DATE($B$2,2,1))</f>
        <v>0</v>
      </c>
      <c r="C33" s="11" t="n">
        <f aca="false">SUMIFS(Transactions!$F$2:$F$3001,Transactions!$D$2:$D$3001,$A33,Transactions!$A$2:$A$3001,"&gt;="&amp;DATE($B$2,2,1),Transactions!$A$2:$A$3001,"&lt;"&amp;DATE($B$2,3,1))-SUMIFS(Transactions!$E$2:$E$3001,Transactions!$D$2:$D$3001,$A33,Transactions!$A$2:$A$3001,"&gt;="&amp;DATE($B$2,2,1),Transactions!$A$2:$A$3001,"&lt;"&amp;DATE($B$2,3,1))</f>
        <v>0</v>
      </c>
      <c r="D33" s="11" t="n">
        <f aca="false">SUMIFS(Transactions!$F$2:$F$3001,Transactions!$D$2:$D$3001,$A33,Transactions!$A$2:$A$3001,"&gt;="&amp;DATE($B$2,3,1),Transactions!$A$2:$A$3001,"&lt;"&amp;DATE($B$2,4,1))-SUMIFS(Transactions!$E$2:$E$3001,Transactions!$D$2:$D$3001,$A33,Transactions!$A$2:$A$3001,"&gt;="&amp;DATE($B$2,3,1),Transactions!$A$2:$A$3001,"&lt;"&amp;DATE($B$2,4,1))</f>
        <v>0</v>
      </c>
      <c r="E33" s="11" t="n">
        <f aca="false">SUMIFS(Transactions!$F$2:$F$3001,Transactions!$D$2:$D$3001,$A33,Transactions!$A$2:$A$3001,"&gt;="&amp;DATE($B$2,4,1),Transactions!$A$2:$A$3001,"&lt;"&amp;DATE($B$2,5,1))-SUMIFS(Transactions!$E$2:$E$3001,Transactions!$D$2:$D$3001,$A33,Transactions!$A$2:$A$3001,"&gt;="&amp;DATE($B$2,4,1),Transactions!$A$2:$A$3001,"&lt;"&amp;DATE($B$2,5,1))</f>
        <v>0</v>
      </c>
      <c r="F33" s="11" t="n">
        <f aca="false">SUMIFS(Transactions!$F$2:$F$3001,Transactions!$D$2:$D$3001,$A33,Transactions!$A$2:$A$3001,"&gt;="&amp;DATE($B$2,5,1),Transactions!$A$2:$A$3001,"&lt;"&amp;DATE($B$2,6,1))-SUMIFS(Transactions!$E$2:$E$3001,Transactions!$D$2:$D$3001,$A33,Transactions!$A$2:$A$3001,"&gt;="&amp;DATE($B$2,5,1),Transactions!$A$2:$A$3001,"&lt;"&amp;DATE($B$2,6,1))</f>
        <v>0</v>
      </c>
      <c r="G33" s="11" t="n">
        <f aca="false">SUMIFS(Transactions!$F$2:$F$3001,Transactions!$D$2:$D$3001,$A33,Transactions!$A$2:$A$3001,"&gt;="&amp;DATE($B$2,6,1),Transactions!$A$2:$A$3001,"&lt;"&amp;DATE($B$2,7,1))-SUMIFS(Transactions!$E$2:$E$3001,Transactions!$D$2:$D$3001,$A33,Transactions!$A$2:$A$3001,"&gt;="&amp;DATE($B$2,6,1),Transactions!$A$2:$A$3001,"&lt;"&amp;DATE($B$2,7,1))</f>
        <v>0</v>
      </c>
      <c r="H33" s="11" t="n">
        <f aca="false">SUMIFS(Transactions!$F$2:$F$3001,Transactions!$D$2:$D$3001,$A33,Transactions!$A$2:$A$3001,"&gt;="&amp;DATE($B$2,7,1),Transactions!$A$2:$A$3001,"&lt;"&amp;DATE($B$2,8,1))-SUMIFS(Transactions!$E$2:$E$3001,Transactions!$D$2:$D$3001,$A33,Transactions!$A$2:$A$3001,"&gt;="&amp;DATE($B$2,7,1),Transactions!$A$2:$A$3001,"&lt;"&amp;DATE($B$2,8,1))</f>
        <v>0</v>
      </c>
      <c r="I33" s="11" t="n">
        <f aca="false">SUMIFS(Transactions!$F$2:$F$3001,Transactions!$D$2:$D$3001,$A33,Transactions!$A$2:$A$3001,"&gt;="&amp;DATE($B$2,8,1),Transactions!$A$2:$A$3001,"&lt;"&amp;DATE($B$2,9,1))-SUMIFS(Transactions!$E$2:$E$3001,Transactions!$D$2:$D$3001,$A33,Transactions!$A$2:$A$3001,"&gt;="&amp;DATE($B$2,8,1),Transactions!$A$2:$A$3001,"&lt;"&amp;DATE($B$2,9,1))</f>
        <v>0</v>
      </c>
      <c r="J33" s="11" t="n">
        <f aca="false">SUMIFS(Transactions!$F$2:$F$3001,Transactions!$D$2:$D$3001,$A33,Transactions!$A$2:$A$3001,"&gt;="&amp;DATE($B$2,9,1),Transactions!$A$2:$A$3001,"&lt;"&amp;DATE($B$2,10,1))-SUMIFS(Transactions!$E$2:$E$3001,Transactions!$D$2:$D$3001,$A33,Transactions!$A$2:$A$3001,"&gt;="&amp;DATE($B$2,9,1),Transactions!$A$2:$A$3001,"&lt;"&amp;DATE($B$2,10,1))</f>
        <v>0</v>
      </c>
      <c r="K33" s="11" t="n">
        <f aca="false">SUMIFS(Transactions!$F$2:$F$3001,Transactions!$D$2:$D$3001,$A33,Transactions!$A$2:$A$3001,"&gt;="&amp;DATE($B$2,10,1),Transactions!$A$2:$A$3001,"&lt;"&amp;DATE($B$2,11,1))-SUMIFS(Transactions!$E$2:$E$3001,Transactions!$D$2:$D$3001,$A33,Transactions!$A$2:$A$3001,"&gt;="&amp;DATE($B$2,10,1),Transactions!$A$2:$A$3001,"&lt;"&amp;DATE($B$2,11,1))</f>
        <v>0</v>
      </c>
      <c r="L33" s="11" t="n">
        <f aca="false">SUMIFS(Transactions!$F$2:$F$3001,Transactions!$D$2:$D$3001,$A33,Transactions!$A$2:$A$3001,"&gt;="&amp;DATE($B$2,11,1),Transactions!$A$2:$A$3001,"&lt;"&amp;DATE($B$2,12,1))-SUMIFS(Transactions!$E$2:$E$3001,Transactions!$D$2:$D$3001,$A33,Transactions!$A$2:$A$3001,"&gt;="&amp;DATE($B$2,11,1),Transactions!$A$2:$A$3001,"&lt;"&amp;DATE($B$2,12,1))</f>
        <v>0</v>
      </c>
      <c r="M33" s="11" t="n">
        <f aca="false">SUMIFS(Transactions!$F$2:$F$3001,Transactions!$D$2:$D$3001,$A33,Transactions!$A$2:$A$3001,"&gt;="&amp;DATE($B$2,12,1),Transactions!$A$2:$A$3001,"&lt;"&amp;DATE($B$2+1,1,1))-SUMIFS(Transactions!$E$2:$E$3001,Transactions!$D$2:$D$3001,$A33,Transactions!$A$2:$A$3001,"&gt;="&amp;DATE($B$2,12,1),Transactions!$A$2:$A$3001,"&lt;"&amp;DATE($B$2+1,1,1))</f>
        <v>0</v>
      </c>
      <c r="N33" s="11" t="n">
        <f aca="false">SUM(B33:M33)</f>
        <v>0</v>
      </c>
    </row>
    <row r="34" customFormat="false" ht="15" hidden="false" customHeight="false" outlineLevel="0" collapsed="false">
      <c r="A34" s="10" t="str">
        <f aca="false">Categories!A21</f>
        <v>Business meals</v>
      </c>
      <c r="B34" s="11" t="n">
        <f aca="false">SUMIFS(Transactions!$F$2:$F$3001,Transactions!$D$2:$D$3001,$A34,Transactions!$A$2:$A$3001,"&gt;="&amp;DATE($B$2,1,1),Transactions!$A$2:$A$3001,"&lt;"&amp;DATE($B$2,2,1))-SUMIFS(Transactions!$E$2:$E$3001,Transactions!$D$2:$D$3001,$A34,Transactions!$A$2:$A$3001,"&gt;="&amp;DATE($B$2,1,1),Transactions!$A$2:$A$3001,"&lt;"&amp;DATE($B$2,2,1))</f>
        <v>0</v>
      </c>
      <c r="C34" s="11" t="n">
        <f aca="false">SUMIFS(Transactions!$F$2:$F$3001,Transactions!$D$2:$D$3001,$A34,Transactions!$A$2:$A$3001,"&gt;="&amp;DATE($B$2,2,1),Transactions!$A$2:$A$3001,"&lt;"&amp;DATE($B$2,3,1))-SUMIFS(Transactions!$E$2:$E$3001,Transactions!$D$2:$D$3001,$A34,Transactions!$A$2:$A$3001,"&gt;="&amp;DATE($B$2,2,1),Transactions!$A$2:$A$3001,"&lt;"&amp;DATE($B$2,3,1))</f>
        <v>46</v>
      </c>
      <c r="D34" s="11" t="n">
        <f aca="false">SUMIFS(Transactions!$F$2:$F$3001,Transactions!$D$2:$D$3001,$A34,Transactions!$A$2:$A$3001,"&gt;="&amp;DATE($B$2,3,1),Transactions!$A$2:$A$3001,"&lt;"&amp;DATE($B$2,4,1))-SUMIFS(Transactions!$E$2:$E$3001,Transactions!$D$2:$D$3001,$A34,Transactions!$A$2:$A$3001,"&gt;="&amp;DATE($B$2,3,1),Transactions!$A$2:$A$3001,"&lt;"&amp;DATE($B$2,4,1))</f>
        <v>0</v>
      </c>
      <c r="E34" s="11" t="n">
        <f aca="false">SUMIFS(Transactions!$F$2:$F$3001,Transactions!$D$2:$D$3001,$A34,Transactions!$A$2:$A$3001,"&gt;="&amp;DATE($B$2,4,1),Transactions!$A$2:$A$3001,"&lt;"&amp;DATE($B$2,5,1))-SUMIFS(Transactions!$E$2:$E$3001,Transactions!$D$2:$D$3001,$A34,Transactions!$A$2:$A$3001,"&gt;="&amp;DATE($B$2,4,1),Transactions!$A$2:$A$3001,"&lt;"&amp;DATE($B$2,5,1))</f>
        <v>0</v>
      </c>
      <c r="F34" s="11" t="n">
        <f aca="false">SUMIFS(Transactions!$F$2:$F$3001,Transactions!$D$2:$D$3001,$A34,Transactions!$A$2:$A$3001,"&gt;="&amp;DATE($B$2,5,1),Transactions!$A$2:$A$3001,"&lt;"&amp;DATE($B$2,6,1))-SUMIFS(Transactions!$E$2:$E$3001,Transactions!$D$2:$D$3001,$A34,Transactions!$A$2:$A$3001,"&gt;="&amp;DATE($B$2,5,1),Transactions!$A$2:$A$3001,"&lt;"&amp;DATE($B$2,6,1))</f>
        <v>0</v>
      </c>
      <c r="G34" s="11" t="n">
        <f aca="false">SUMIFS(Transactions!$F$2:$F$3001,Transactions!$D$2:$D$3001,$A34,Transactions!$A$2:$A$3001,"&gt;="&amp;DATE($B$2,6,1),Transactions!$A$2:$A$3001,"&lt;"&amp;DATE($B$2,7,1))-SUMIFS(Transactions!$E$2:$E$3001,Transactions!$D$2:$D$3001,$A34,Transactions!$A$2:$A$3001,"&gt;="&amp;DATE($B$2,6,1),Transactions!$A$2:$A$3001,"&lt;"&amp;DATE($B$2,7,1))</f>
        <v>0</v>
      </c>
      <c r="H34" s="11" t="n">
        <f aca="false">SUMIFS(Transactions!$F$2:$F$3001,Transactions!$D$2:$D$3001,$A34,Transactions!$A$2:$A$3001,"&gt;="&amp;DATE($B$2,7,1),Transactions!$A$2:$A$3001,"&lt;"&amp;DATE($B$2,8,1))-SUMIFS(Transactions!$E$2:$E$3001,Transactions!$D$2:$D$3001,$A34,Transactions!$A$2:$A$3001,"&gt;="&amp;DATE($B$2,7,1),Transactions!$A$2:$A$3001,"&lt;"&amp;DATE($B$2,8,1))</f>
        <v>0</v>
      </c>
      <c r="I34" s="11" t="n">
        <f aca="false">SUMIFS(Transactions!$F$2:$F$3001,Transactions!$D$2:$D$3001,$A34,Transactions!$A$2:$A$3001,"&gt;="&amp;DATE($B$2,8,1),Transactions!$A$2:$A$3001,"&lt;"&amp;DATE($B$2,9,1))-SUMIFS(Transactions!$E$2:$E$3001,Transactions!$D$2:$D$3001,$A34,Transactions!$A$2:$A$3001,"&gt;="&amp;DATE($B$2,8,1),Transactions!$A$2:$A$3001,"&lt;"&amp;DATE($B$2,9,1))</f>
        <v>0</v>
      </c>
      <c r="J34" s="11" t="n">
        <f aca="false">SUMIFS(Transactions!$F$2:$F$3001,Transactions!$D$2:$D$3001,$A34,Transactions!$A$2:$A$3001,"&gt;="&amp;DATE($B$2,9,1),Transactions!$A$2:$A$3001,"&lt;"&amp;DATE($B$2,10,1))-SUMIFS(Transactions!$E$2:$E$3001,Transactions!$D$2:$D$3001,$A34,Transactions!$A$2:$A$3001,"&gt;="&amp;DATE($B$2,9,1),Transactions!$A$2:$A$3001,"&lt;"&amp;DATE($B$2,10,1))</f>
        <v>0</v>
      </c>
      <c r="K34" s="11" t="n">
        <f aca="false">SUMIFS(Transactions!$F$2:$F$3001,Transactions!$D$2:$D$3001,$A34,Transactions!$A$2:$A$3001,"&gt;="&amp;DATE($B$2,10,1),Transactions!$A$2:$A$3001,"&lt;"&amp;DATE($B$2,11,1))-SUMIFS(Transactions!$E$2:$E$3001,Transactions!$D$2:$D$3001,$A34,Transactions!$A$2:$A$3001,"&gt;="&amp;DATE($B$2,10,1),Transactions!$A$2:$A$3001,"&lt;"&amp;DATE($B$2,11,1))</f>
        <v>0</v>
      </c>
      <c r="L34" s="11" t="n">
        <f aca="false">SUMIFS(Transactions!$F$2:$F$3001,Transactions!$D$2:$D$3001,$A34,Transactions!$A$2:$A$3001,"&gt;="&amp;DATE($B$2,11,1),Transactions!$A$2:$A$3001,"&lt;"&amp;DATE($B$2,12,1))-SUMIFS(Transactions!$E$2:$E$3001,Transactions!$D$2:$D$3001,$A34,Transactions!$A$2:$A$3001,"&gt;="&amp;DATE($B$2,11,1),Transactions!$A$2:$A$3001,"&lt;"&amp;DATE($B$2,12,1))</f>
        <v>0</v>
      </c>
      <c r="M34" s="11" t="n">
        <f aca="false">SUMIFS(Transactions!$F$2:$F$3001,Transactions!$D$2:$D$3001,$A34,Transactions!$A$2:$A$3001,"&gt;="&amp;DATE($B$2,12,1),Transactions!$A$2:$A$3001,"&lt;"&amp;DATE($B$2+1,1,1))-SUMIFS(Transactions!$E$2:$E$3001,Transactions!$D$2:$D$3001,$A34,Transactions!$A$2:$A$3001,"&gt;="&amp;DATE($B$2,12,1),Transactions!$A$2:$A$3001,"&lt;"&amp;DATE($B$2+1,1,1))</f>
        <v>0</v>
      </c>
      <c r="N34" s="11" t="n">
        <f aca="false">SUM(B34:M34)</f>
        <v>46</v>
      </c>
    </row>
    <row r="35" customFormat="false" ht="15" hidden="false" customHeight="false" outlineLevel="0" collapsed="false">
      <c r="A35" s="10" t="str">
        <f aca="false">Categories!A22</f>
        <v>Utilities, phone &amp; internet</v>
      </c>
      <c r="B35" s="11" t="n">
        <f aca="false">SUMIFS(Transactions!$F$2:$F$3001,Transactions!$D$2:$D$3001,$A35,Transactions!$A$2:$A$3001,"&gt;="&amp;DATE($B$2,1,1),Transactions!$A$2:$A$3001,"&lt;"&amp;DATE($B$2,2,1))-SUMIFS(Transactions!$E$2:$E$3001,Transactions!$D$2:$D$3001,$A35,Transactions!$A$2:$A$3001,"&gt;="&amp;DATE($B$2,1,1),Transactions!$A$2:$A$3001,"&lt;"&amp;DATE($B$2,2,1))</f>
        <v>0</v>
      </c>
      <c r="C35" s="11" t="n">
        <f aca="false">SUMIFS(Transactions!$F$2:$F$3001,Transactions!$D$2:$D$3001,$A35,Transactions!$A$2:$A$3001,"&gt;="&amp;DATE($B$2,2,1),Transactions!$A$2:$A$3001,"&lt;"&amp;DATE($B$2,3,1))-SUMIFS(Transactions!$E$2:$E$3001,Transactions!$D$2:$D$3001,$A35,Transactions!$A$2:$A$3001,"&gt;="&amp;DATE($B$2,2,1),Transactions!$A$2:$A$3001,"&lt;"&amp;DATE($B$2,3,1))</f>
        <v>0</v>
      </c>
      <c r="D35" s="11" t="n">
        <f aca="false">SUMIFS(Transactions!$F$2:$F$3001,Transactions!$D$2:$D$3001,$A35,Transactions!$A$2:$A$3001,"&gt;="&amp;DATE($B$2,3,1),Transactions!$A$2:$A$3001,"&lt;"&amp;DATE($B$2,4,1))-SUMIFS(Transactions!$E$2:$E$3001,Transactions!$D$2:$D$3001,$A35,Transactions!$A$2:$A$3001,"&gt;="&amp;DATE($B$2,3,1),Transactions!$A$2:$A$3001,"&lt;"&amp;DATE($B$2,4,1))</f>
        <v>95</v>
      </c>
      <c r="E35" s="11" t="n">
        <f aca="false">SUMIFS(Transactions!$F$2:$F$3001,Transactions!$D$2:$D$3001,$A35,Transactions!$A$2:$A$3001,"&gt;="&amp;DATE($B$2,4,1),Transactions!$A$2:$A$3001,"&lt;"&amp;DATE($B$2,5,1))-SUMIFS(Transactions!$E$2:$E$3001,Transactions!$D$2:$D$3001,$A35,Transactions!$A$2:$A$3001,"&gt;="&amp;DATE($B$2,4,1),Transactions!$A$2:$A$3001,"&lt;"&amp;DATE($B$2,5,1))</f>
        <v>0</v>
      </c>
      <c r="F35" s="11" t="n">
        <f aca="false">SUMIFS(Transactions!$F$2:$F$3001,Transactions!$D$2:$D$3001,$A35,Transactions!$A$2:$A$3001,"&gt;="&amp;DATE($B$2,5,1),Transactions!$A$2:$A$3001,"&lt;"&amp;DATE($B$2,6,1))-SUMIFS(Transactions!$E$2:$E$3001,Transactions!$D$2:$D$3001,$A35,Transactions!$A$2:$A$3001,"&gt;="&amp;DATE($B$2,5,1),Transactions!$A$2:$A$3001,"&lt;"&amp;DATE($B$2,6,1))</f>
        <v>0</v>
      </c>
      <c r="G35" s="11" t="n">
        <f aca="false">SUMIFS(Transactions!$F$2:$F$3001,Transactions!$D$2:$D$3001,$A35,Transactions!$A$2:$A$3001,"&gt;="&amp;DATE($B$2,6,1),Transactions!$A$2:$A$3001,"&lt;"&amp;DATE($B$2,7,1))-SUMIFS(Transactions!$E$2:$E$3001,Transactions!$D$2:$D$3001,$A35,Transactions!$A$2:$A$3001,"&gt;="&amp;DATE($B$2,6,1),Transactions!$A$2:$A$3001,"&lt;"&amp;DATE($B$2,7,1))</f>
        <v>0</v>
      </c>
      <c r="H35" s="11" t="n">
        <f aca="false">SUMIFS(Transactions!$F$2:$F$3001,Transactions!$D$2:$D$3001,$A35,Transactions!$A$2:$A$3001,"&gt;="&amp;DATE($B$2,7,1),Transactions!$A$2:$A$3001,"&lt;"&amp;DATE($B$2,8,1))-SUMIFS(Transactions!$E$2:$E$3001,Transactions!$D$2:$D$3001,$A35,Transactions!$A$2:$A$3001,"&gt;="&amp;DATE($B$2,7,1),Transactions!$A$2:$A$3001,"&lt;"&amp;DATE($B$2,8,1))</f>
        <v>0</v>
      </c>
      <c r="I35" s="11" t="n">
        <f aca="false">SUMIFS(Transactions!$F$2:$F$3001,Transactions!$D$2:$D$3001,$A35,Transactions!$A$2:$A$3001,"&gt;="&amp;DATE($B$2,8,1),Transactions!$A$2:$A$3001,"&lt;"&amp;DATE($B$2,9,1))-SUMIFS(Transactions!$E$2:$E$3001,Transactions!$D$2:$D$3001,$A35,Transactions!$A$2:$A$3001,"&gt;="&amp;DATE($B$2,8,1),Transactions!$A$2:$A$3001,"&lt;"&amp;DATE($B$2,9,1))</f>
        <v>0</v>
      </c>
      <c r="J35" s="11" t="n">
        <f aca="false">SUMIFS(Transactions!$F$2:$F$3001,Transactions!$D$2:$D$3001,$A35,Transactions!$A$2:$A$3001,"&gt;="&amp;DATE($B$2,9,1),Transactions!$A$2:$A$3001,"&lt;"&amp;DATE($B$2,10,1))-SUMIFS(Transactions!$E$2:$E$3001,Transactions!$D$2:$D$3001,$A35,Transactions!$A$2:$A$3001,"&gt;="&amp;DATE($B$2,9,1),Transactions!$A$2:$A$3001,"&lt;"&amp;DATE($B$2,10,1))</f>
        <v>0</v>
      </c>
      <c r="K35" s="11" t="n">
        <f aca="false">SUMIFS(Transactions!$F$2:$F$3001,Transactions!$D$2:$D$3001,$A35,Transactions!$A$2:$A$3001,"&gt;="&amp;DATE($B$2,10,1),Transactions!$A$2:$A$3001,"&lt;"&amp;DATE($B$2,11,1))-SUMIFS(Transactions!$E$2:$E$3001,Transactions!$D$2:$D$3001,$A35,Transactions!$A$2:$A$3001,"&gt;="&amp;DATE($B$2,10,1),Transactions!$A$2:$A$3001,"&lt;"&amp;DATE($B$2,11,1))</f>
        <v>0</v>
      </c>
      <c r="L35" s="11" t="n">
        <f aca="false">SUMIFS(Transactions!$F$2:$F$3001,Transactions!$D$2:$D$3001,$A35,Transactions!$A$2:$A$3001,"&gt;="&amp;DATE($B$2,11,1),Transactions!$A$2:$A$3001,"&lt;"&amp;DATE($B$2,12,1))-SUMIFS(Transactions!$E$2:$E$3001,Transactions!$D$2:$D$3001,$A35,Transactions!$A$2:$A$3001,"&gt;="&amp;DATE($B$2,11,1),Transactions!$A$2:$A$3001,"&lt;"&amp;DATE($B$2,12,1))</f>
        <v>0</v>
      </c>
      <c r="M35" s="11" t="n">
        <f aca="false">SUMIFS(Transactions!$F$2:$F$3001,Transactions!$D$2:$D$3001,$A35,Transactions!$A$2:$A$3001,"&gt;="&amp;DATE($B$2,12,1),Transactions!$A$2:$A$3001,"&lt;"&amp;DATE($B$2+1,1,1))-SUMIFS(Transactions!$E$2:$E$3001,Transactions!$D$2:$D$3001,$A35,Transactions!$A$2:$A$3001,"&gt;="&amp;DATE($B$2,12,1),Transactions!$A$2:$A$3001,"&lt;"&amp;DATE($B$2+1,1,1))</f>
        <v>0</v>
      </c>
      <c r="N35" s="11" t="n">
        <f aca="false">SUM(B35:M35)</f>
        <v>95</v>
      </c>
    </row>
    <row r="36" customFormat="false" ht="15" hidden="false" customHeight="false" outlineLevel="0" collapsed="false">
      <c r="A36" s="10" t="str">
        <f aca="false">Categories!A23</f>
        <v>Wages (employees)</v>
      </c>
      <c r="B36" s="11" t="n">
        <f aca="false">SUMIFS(Transactions!$F$2:$F$3001,Transactions!$D$2:$D$3001,$A36,Transactions!$A$2:$A$3001,"&gt;="&amp;DATE($B$2,1,1),Transactions!$A$2:$A$3001,"&lt;"&amp;DATE($B$2,2,1))-SUMIFS(Transactions!$E$2:$E$3001,Transactions!$D$2:$D$3001,$A36,Transactions!$A$2:$A$3001,"&gt;="&amp;DATE($B$2,1,1),Transactions!$A$2:$A$3001,"&lt;"&amp;DATE($B$2,2,1))</f>
        <v>0</v>
      </c>
      <c r="C36" s="11" t="n">
        <f aca="false">SUMIFS(Transactions!$F$2:$F$3001,Transactions!$D$2:$D$3001,$A36,Transactions!$A$2:$A$3001,"&gt;="&amp;DATE($B$2,2,1),Transactions!$A$2:$A$3001,"&lt;"&amp;DATE($B$2,3,1))-SUMIFS(Transactions!$E$2:$E$3001,Transactions!$D$2:$D$3001,$A36,Transactions!$A$2:$A$3001,"&gt;="&amp;DATE($B$2,2,1),Transactions!$A$2:$A$3001,"&lt;"&amp;DATE($B$2,3,1))</f>
        <v>0</v>
      </c>
      <c r="D36" s="11" t="n">
        <f aca="false">SUMIFS(Transactions!$F$2:$F$3001,Transactions!$D$2:$D$3001,$A36,Transactions!$A$2:$A$3001,"&gt;="&amp;DATE($B$2,3,1),Transactions!$A$2:$A$3001,"&lt;"&amp;DATE($B$2,4,1))-SUMIFS(Transactions!$E$2:$E$3001,Transactions!$D$2:$D$3001,$A36,Transactions!$A$2:$A$3001,"&gt;="&amp;DATE($B$2,3,1),Transactions!$A$2:$A$3001,"&lt;"&amp;DATE($B$2,4,1))</f>
        <v>0</v>
      </c>
      <c r="E36" s="11" t="n">
        <f aca="false">SUMIFS(Transactions!$F$2:$F$3001,Transactions!$D$2:$D$3001,$A36,Transactions!$A$2:$A$3001,"&gt;="&amp;DATE($B$2,4,1),Transactions!$A$2:$A$3001,"&lt;"&amp;DATE($B$2,5,1))-SUMIFS(Transactions!$E$2:$E$3001,Transactions!$D$2:$D$3001,$A36,Transactions!$A$2:$A$3001,"&gt;="&amp;DATE($B$2,4,1),Transactions!$A$2:$A$3001,"&lt;"&amp;DATE($B$2,5,1))</f>
        <v>0</v>
      </c>
      <c r="F36" s="11" t="n">
        <f aca="false">SUMIFS(Transactions!$F$2:$F$3001,Transactions!$D$2:$D$3001,$A36,Transactions!$A$2:$A$3001,"&gt;="&amp;DATE($B$2,5,1),Transactions!$A$2:$A$3001,"&lt;"&amp;DATE($B$2,6,1))-SUMIFS(Transactions!$E$2:$E$3001,Transactions!$D$2:$D$3001,$A36,Transactions!$A$2:$A$3001,"&gt;="&amp;DATE($B$2,5,1),Transactions!$A$2:$A$3001,"&lt;"&amp;DATE($B$2,6,1))</f>
        <v>0</v>
      </c>
      <c r="G36" s="11" t="n">
        <f aca="false">SUMIFS(Transactions!$F$2:$F$3001,Transactions!$D$2:$D$3001,$A36,Transactions!$A$2:$A$3001,"&gt;="&amp;DATE($B$2,6,1),Transactions!$A$2:$A$3001,"&lt;"&amp;DATE($B$2,7,1))-SUMIFS(Transactions!$E$2:$E$3001,Transactions!$D$2:$D$3001,$A36,Transactions!$A$2:$A$3001,"&gt;="&amp;DATE($B$2,6,1),Transactions!$A$2:$A$3001,"&lt;"&amp;DATE($B$2,7,1))</f>
        <v>0</v>
      </c>
      <c r="H36" s="11" t="n">
        <f aca="false">SUMIFS(Transactions!$F$2:$F$3001,Transactions!$D$2:$D$3001,$A36,Transactions!$A$2:$A$3001,"&gt;="&amp;DATE($B$2,7,1),Transactions!$A$2:$A$3001,"&lt;"&amp;DATE($B$2,8,1))-SUMIFS(Transactions!$E$2:$E$3001,Transactions!$D$2:$D$3001,$A36,Transactions!$A$2:$A$3001,"&gt;="&amp;DATE($B$2,7,1),Transactions!$A$2:$A$3001,"&lt;"&amp;DATE($B$2,8,1))</f>
        <v>0</v>
      </c>
      <c r="I36" s="11" t="n">
        <f aca="false">SUMIFS(Transactions!$F$2:$F$3001,Transactions!$D$2:$D$3001,$A36,Transactions!$A$2:$A$3001,"&gt;="&amp;DATE($B$2,8,1),Transactions!$A$2:$A$3001,"&lt;"&amp;DATE($B$2,9,1))-SUMIFS(Transactions!$E$2:$E$3001,Transactions!$D$2:$D$3001,$A36,Transactions!$A$2:$A$3001,"&gt;="&amp;DATE($B$2,8,1),Transactions!$A$2:$A$3001,"&lt;"&amp;DATE($B$2,9,1))</f>
        <v>0</v>
      </c>
      <c r="J36" s="11" t="n">
        <f aca="false">SUMIFS(Transactions!$F$2:$F$3001,Transactions!$D$2:$D$3001,$A36,Transactions!$A$2:$A$3001,"&gt;="&amp;DATE($B$2,9,1),Transactions!$A$2:$A$3001,"&lt;"&amp;DATE($B$2,10,1))-SUMIFS(Transactions!$E$2:$E$3001,Transactions!$D$2:$D$3001,$A36,Transactions!$A$2:$A$3001,"&gt;="&amp;DATE($B$2,9,1),Transactions!$A$2:$A$3001,"&lt;"&amp;DATE($B$2,10,1))</f>
        <v>0</v>
      </c>
      <c r="K36" s="11" t="n">
        <f aca="false">SUMIFS(Transactions!$F$2:$F$3001,Transactions!$D$2:$D$3001,$A36,Transactions!$A$2:$A$3001,"&gt;="&amp;DATE($B$2,10,1),Transactions!$A$2:$A$3001,"&lt;"&amp;DATE($B$2,11,1))-SUMIFS(Transactions!$E$2:$E$3001,Transactions!$D$2:$D$3001,$A36,Transactions!$A$2:$A$3001,"&gt;="&amp;DATE($B$2,10,1),Transactions!$A$2:$A$3001,"&lt;"&amp;DATE($B$2,11,1))</f>
        <v>0</v>
      </c>
      <c r="L36" s="11" t="n">
        <f aca="false">SUMIFS(Transactions!$F$2:$F$3001,Transactions!$D$2:$D$3001,$A36,Transactions!$A$2:$A$3001,"&gt;="&amp;DATE($B$2,11,1),Transactions!$A$2:$A$3001,"&lt;"&amp;DATE($B$2,12,1))-SUMIFS(Transactions!$E$2:$E$3001,Transactions!$D$2:$D$3001,$A36,Transactions!$A$2:$A$3001,"&gt;="&amp;DATE($B$2,11,1),Transactions!$A$2:$A$3001,"&lt;"&amp;DATE($B$2,12,1))</f>
        <v>0</v>
      </c>
      <c r="M36" s="11" t="n">
        <f aca="false">SUMIFS(Transactions!$F$2:$F$3001,Transactions!$D$2:$D$3001,$A36,Transactions!$A$2:$A$3001,"&gt;="&amp;DATE($B$2,12,1),Transactions!$A$2:$A$3001,"&lt;"&amp;DATE($B$2+1,1,1))-SUMIFS(Transactions!$E$2:$E$3001,Transactions!$D$2:$D$3001,$A36,Transactions!$A$2:$A$3001,"&gt;="&amp;DATE($B$2,12,1),Transactions!$A$2:$A$3001,"&lt;"&amp;DATE($B$2+1,1,1))</f>
        <v>0</v>
      </c>
      <c r="N36" s="11" t="n">
        <f aca="false">SUM(B36:M36)</f>
        <v>0</v>
      </c>
    </row>
    <row r="37" customFormat="false" ht="15" hidden="false" customHeight="false" outlineLevel="0" collapsed="false">
      <c r="A37" s="10" t="str">
        <f aca="false">Categories!A24</f>
        <v>Software &amp; subscriptions</v>
      </c>
      <c r="B37" s="11" t="n">
        <f aca="false">SUMIFS(Transactions!$F$2:$F$3001,Transactions!$D$2:$D$3001,$A37,Transactions!$A$2:$A$3001,"&gt;="&amp;DATE($B$2,1,1),Transactions!$A$2:$A$3001,"&lt;"&amp;DATE($B$2,2,1))-SUMIFS(Transactions!$E$2:$E$3001,Transactions!$D$2:$D$3001,$A37,Transactions!$A$2:$A$3001,"&gt;="&amp;DATE($B$2,1,1),Transactions!$A$2:$A$3001,"&lt;"&amp;DATE($B$2,2,1))</f>
        <v>59.99</v>
      </c>
      <c r="C37" s="11" t="n">
        <f aca="false">SUMIFS(Transactions!$F$2:$F$3001,Transactions!$D$2:$D$3001,$A37,Transactions!$A$2:$A$3001,"&gt;="&amp;DATE($B$2,2,1),Transactions!$A$2:$A$3001,"&lt;"&amp;DATE($B$2,3,1))-SUMIFS(Transactions!$E$2:$E$3001,Transactions!$D$2:$D$3001,$A37,Transactions!$A$2:$A$3001,"&gt;="&amp;DATE($B$2,2,1),Transactions!$A$2:$A$3001,"&lt;"&amp;DATE($B$2,3,1))</f>
        <v>0</v>
      </c>
      <c r="D37" s="11" t="n">
        <f aca="false">SUMIFS(Transactions!$F$2:$F$3001,Transactions!$D$2:$D$3001,$A37,Transactions!$A$2:$A$3001,"&gt;="&amp;DATE($B$2,3,1),Transactions!$A$2:$A$3001,"&lt;"&amp;DATE($B$2,4,1))-SUMIFS(Transactions!$E$2:$E$3001,Transactions!$D$2:$D$3001,$A37,Transactions!$A$2:$A$3001,"&gt;="&amp;DATE($B$2,3,1),Transactions!$A$2:$A$3001,"&lt;"&amp;DATE($B$2,4,1))</f>
        <v>0</v>
      </c>
      <c r="E37" s="11" t="n">
        <f aca="false">SUMIFS(Transactions!$F$2:$F$3001,Transactions!$D$2:$D$3001,$A37,Transactions!$A$2:$A$3001,"&gt;="&amp;DATE($B$2,4,1),Transactions!$A$2:$A$3001,"&lt;"&amp;DATE($B$2,5,1))-SUMIFS(Transactions!$E$2:$E$3001,Transactions!$D$2:$D$3001,$A37,Transactions!$A$2:$A$3001,"&gt;="&amp;DATE($B$2,4,1),Transactions!$A$2:$A$3001,"&lt;"&amp;DATE($B$2,5,1))</f>
        <v>0</v>
      </c>
      <c r="F37" s="11" t="n">
        <f aca="false">SUMIFS(Transactions!$F$2:$F$3001,Transactions!$D$2:$D$3001,$A37,Transactions!$A$2:$A$3001,"&gt;="&amp;DATE($B$2,5,1),Transactions!$A$2:$A$3001,"&lt;"&amp;DATE($B$2,6,1))-SUMIFS(Transactions!$E$2:$E$3001,Transactions!$D$2:$D$3001,$A37,Transactions!$A$2:$A$3001,"&gt;="&amp;DATE($B$2,5,1),Transactions!$A$2:$A$3001,"&lt;"&amp;DATE($B$2,6,1))</f>
        <v>0</v>
      </c>
      <c r="G37" s="11" t="n">
        <f aca="false">SUMIFS(Transactions!$F$2:$F$3001,Transactions!$D$2:$D$3001,$A37,Transactions!$A$2:$A$3001,"&gt;="&amp;DATE($B$2,6,1),Transactions!$A$2:$A$3001,"&lt;"&amp;DATE($B$2,7,1))-SUMIFS(Transactions!$E$2:$E$3001,Transactions!$D$2:$D$3001,$A37,Transactions!$A$2:$A$3001,"&gt;="&amp;DATE($B$2,6,1),Transactions!$A$2:$A$3001,"&lt;"&amp;DATE($B$2,7,1))</f>
        <v>0</v>
      </c>
      <c r="H37" s="11" t="n">
        <f aca="false">SUMIFS(Transactions!$F$2:$F$3001,Transactions!$D$2:$D$3001,$A37,Transactions!$A$2:$A$3001,"&gt;="&amp;DATE($B$2,7,1),Transactions!$A$2:$A$3001,"&lt;"&amp;DATE($B$2,8,1))-SUMIFS(Transactions!$E$2:$E$3001,Transactions!$D$2:$D$3001,$A37,Transactions!$A$2:$A$3001,"&gt;="&amp;DATE($B$2,7,1),Transactions!$A$2:$A$3001,"&lt;"&amp;DATE($B$2,8,1))</f>
        <v>0</v>
      </c>
      <c r="I37" s="11" t="n">
        <f aca="false">SUMIFS(Transactions!$F$2:$F$3001,Transactions!$D$2:$D$3001,$A37,Transactions!$A$2:$A$3001,"&gt;="&amp;DATE($B$2,8,1),Transactions!$A$2:$A$3001,"&lt;"&amp;DATE($B$2,9,1))-SUMIFS(Transactions!$E$2:$E$3001,Transactions!$D$2:$D$3001,$A37,Transactions!$A$2:$A$3001,"&gt;="&amp;DATE($B$2,8,1),Transactions!$A$2:$A$3001,"&lt;"&amp;DATE($B$2,9,1))</f>
        <v>0</v>
      </c>
      <c r="J37" s="11" t="n">
        <f aca="false">SUMIFS(Transactions!$F$2:$F$3001,Transactions!$D$2:$D$3001,$A37,Transactions!$A$2:$A$3001,"&gt;="&amp;DATE($B$2,9,1),Transactions!$A$2:$A$3001,"&lt;"&amp;DATE($B$2,10,1))-SUMIFS(Transactions!$E$2:$E$3001,Transactions!$D$2:$D$3001,$A37,Transactions!$A$2:$A$3001,"&gt;="&amp;DATE($B$2,9,1),Transactions!$A$2:$A$3001,"&lt;"&amp;DATE($B$2,10,1))</f>
        <v>0</v>
      </c>
      <c r="K37" s="11" t="n">
        <f aca="false">SUMIFS(Transactions!$F$2:$F$3001,Transactions!$D$2:$D$3001,$A37,Transactions!$A$2:$A$3001,"&gt;="&amp;DATE($B$2,10,1),Transactions!$A$2:$A$3001,"&lt;"&amp;DATE($B$2,11,1))-SUMIFS(Transactions!$E$2:$E$3001,Transactions!$D$2:$D$3001,$A37,Transactions!$A$2:$A$3001,"&gt;="&amp;DATE($B$2,10,1),Transactions!$A$2:$A$3001,"&lt;"&amp;DATE($B$2,11,1))</f>
        <v>0</v>
      </c>
      <c r="L37" s="11" t="n">
        <f aca="false">SUMIFS(Transactions!$F$2:$F$3001,Transactions!$D$2:$D$3001,$A37,Transactions!$A$2:$A$3001,"&gt;="&amp;DATE($B$2,11,1),Transactions!$A$2:$A$3001,"&lt;"&amp;DATE($B$2,12,1))-SUMIFS(Transactions!$E$2:$E$3001,Transactions!$D$2:$D$3001,$A37,Transactions!$A$2:$A$3001,"&gt;="&amp;DATE($B$2,11,1),Transactions!$A$2:$A$3001,"&lt;"&amp;DATE($B$2,12,1))</f>
        <v>0</v>
      </c>
      <c r="M37" s="11" t="n">
        <f aca="false">SUMIFS(Transactions!$F$2:$F$3001,Transactions!$D$2:$D$3001,$A37,Transactions!$A$2:$A$3001,"&gt;="&amp;DATE($B$2,12,1),Transactions!$A$2:$A$3001,"&lt;"&amp;DATE($B$2+1,1,1))-SUMIFS(Transactions!$E$2:$E$3001,Transactions!$D$2:$D$3001,$A37,Transactions!$A$2:$A$3001,"&gt;="&amp;DATE($B$2,12,1),Transactions!$A$2:$A$3001,"&lt;"&amp;DATE($B$2+1,1,1))</f>
        <v>0</v>
      </c>
      <c r="N37" s="11" t="n">
        <f aca="false">SUM(B37:M37)</f>
        <v>59.99</v>
      </c>
    </row>
    <row r="38" customFormat="false" ht="15" hidden="false" customHeight="false" outlineLevel="0" collapsed="false">
      <c r="A38" s="10" t="str">
        <f aca="false">Categories!A25</f>
        <v>Bank charges</v>
      </c>
      <c r="B38" s="11" t="n">
        <f aca="false">SUMIFS(Transactions!$F$2:$F$3001,Transactions!$D$2:$D$3001,$A38,Transactions!$A$2:$A$3001,"&gt;="&amp;DATE($B$2,1,1),Transactions!$A$2:$A$3001,"&lt;"&amp;DATE($B$2,2,1))-SUMIFS(Transactions!$E$2:$E$3001,Transactions!$D$2:$D$3001,$A38,Transactions!$A$2:$A$3001,"&gt;="&amp;DATE($B$2,1,1),Transactions!$A$2:$A$3001,"&lt;"&amp;DATE($B$2,2,1))</f>
        <v>0</v>
      </c>
      <c r="C38" s="11" t="n">
        <f aca="false">SUMIFS(Transactions!$F$2:$F$3001,Transactions!$D$2:$D$3001,$A38,Transactions!$A$2:$A$3001,"&gt;="&amp;DATE($B$2,2,1),Transactions!$A$2:$A$3001,"&lt;"&amp;DATE($B$2,3,1))-SUMIFS(Transactions!$E$2:$E$3001,Transactions!$D$2:$D$3001,$A38,Transactions!$A$2:$A$3001,"&gt;="&amp;DATE($B$2,2,1),Transactions!$A$2:$A$3001,"&lt;"&amp;DATE($B$2,3,1))</f>
        <v>0</v>
      </c>
      <c r="D38" s="11" t="n">
        <f aca="false">SUMIFS(Transactions!$F$2:$F$3001,Transactions!$D$2:$D$3001,$A38,Transactions!$A$2:$A$3001,"&gt;="&amp;DATE($B$2,3,1),Transactions!$A$2:$A$3001,"&lt;"&amp;DATE($B$2,4,1))-SUMIFS(Transactions!$E$2:$E$3001,Transactions!$D$2:$D$3001,$A38,Transactions!$A$2:$A$3001,"&gt;="&amp;DATE($B$2,3,1),Transactions!$A$2:$A$3001,"&lt;"&amp;DATE($B$2,4,1))</f>
        <v>0</v>
      </c>
      <c r="E38" s="11" t="n">
        <f aca="false">SUMIFS(Transactions!$F$2:$F$3001,Transactions!$D$2:$D$3001,$A38,Transactions!$A$2:$A$3001,"&gt;="&amp;DATE($B$2,4,1),Transactions!$A$2:$A$3001,"&lt;"&amp;DATE($B$2,5,1))-SUMIFS(Transactions!$E$2:$E$3001,Transactions!$D$2:$D$3001,$A38,Transactions!$A$2:$A$3001,"&gt;="&amp;DATE($B$2,4,1),Transactions!$A$2:$A$3001,"&lt;"&amp;DATE($B$2,5,1))</f>
        <v>0</v>
      </c>
      <c r="F38" s="11" t="n">
        <f aca="false">SUMIFS(Transactions!$F$2:$F$3001,Transactions!$D$2:$D$3001,$A38,Transactions!$A$2:$A$3001,"&gt;="&amp;DATE($B$2,5,1),Transactions!$A$2:$A$3001,"&lt;"&amp;DATE($B$2,6,1))-SUMIFS(Transactions!$E$2:$E$3001,Transactions!$D$2:$D$3001,$A38,Transactions!$A$2:$A$3001,"&gt;="&amp;DATE($B$2,5,1),Transactions!$A$2:$A$3001,"&lt;"&amp;DATE($B$2,6,1))</f>
        <v>0</v>
      </c>
      <c r="G38" s="11" t="n">
        <f aca="false">SUMIFS(Transactions!$F$2:$F$3001,Transactions!$D$2:$D$3001,$A38,Transactions!$A$2:$A$3001,"&gt;="&amp;DATE($B$2,6,1),Transactions!$A$2:$A$3001,"&lt;"&amp;DATE($B$2,7,1))-SUMIFS(Transactions!$E$2:$E$3001,Transactions!$D$2:$D$3001,$A38,Transactions!$A$2:$A$3001,"&gt;="&amp;DATE($B$2,6,1),Transactions!$A$2:$A$3001,"&lt;"&amp;DATE($B$2,7,1))</f>
        <v>0</v>
      </c>
      <c r="H38" s="11" t="n">
        <f aca="false">SUMIFS(Transactions!$F$2:$F$3001,Transactions!$D$2:$D$3001,$A38,Transactions!$A$2:$A$3001,"&gt;="&amp;DATE($B$2,7,1),Transactions!$A$2:$A$3001,"&lt;"&amp;DATE($B$2,8,1))-SUMIFS(Transactions!$E$2:$E$3001,Transactions!$D$2:$D$3001,$A38,Transactions!$A$2:$A$3001,"&gt;="&amp;DATE($B$2,7,1),Transactions!$A$2:$A$3001,"&lt;"&amp;DATE($B$2,8,1))</f>
        <v>0</v>
      </c>
      <c r="I38" s="11" t="n">
        <f aca="false">SUMIFS(Transactions!$F$2:$F$3001,Transactions!$D$2:$D$3001,$A38,Transactions!$A$2:$A$3001,"&gt;="&amp;DATE($B$2,8,1),Transactions!$A$2:$A$3001,"&lt;"&amp;DATE($B$2,9,1))-SUMIFS(Transactions!$E$2:$E$3001,Transactions!$D$2:$D$3001,$A38,Transactions!$A$2:$A$3001,"&gt;="&amp;DATE($B$2,8,1),Transactions!$A$2:$A$3001,"&lt;"&amp;DATE($B$2,9,1))</f>
        <v>0</v>
      </c>
      <c r="J38" s="11" t="n">
        <f aca="false">SUMIFS(Transactions!$F$2:$F$3001,Transactions!$D$2:$D$3001,$A38,Transactions!$A$2:$A$3001,"&gt;="&amp;DATE($B$2,9,1),Transactions!$A$2:$A$3001,"&lt;"&amp;DATE($B$2,10,1))-SUMIFS(Transactions!$E$2:$E$3001,Transactions!$D$2:$D$3001,$A38,Transactions!$A$2:$A$3001,"&gt;="&amp;DATE($B$2,9,1),Transactions!$A$2:$A$3001,"&lt;"&amp;DATE($B$2,10,1))</f>
        <v>0</v>
      </c>
      <c r="K38" s="11" t="n">
        <f aca="false">SUMIFS(Transactions!$F$2:$F$3001,Transactions!$D$2:$D$3001,$A38,Transactions!$A$2:$A$3001,"&gt;="&amp;DATE($B$2,10,1),Transactions!$A$2:$A$3001,"&lt;"&amp;DATE($B$2,11,1))-SUMIFS(Transactions!$E$2:$E$3001,Transactions!$D$2:$D$3001,$A38,Transactions!$A$2:$A$3001,"&gt;="&amp;DATE($B$2,10,1),Transactions!$A$2:$A$3001,"&lt;"&amp;DATE($B$2,11,1))</f>
        <v>0</v>
      </c>
      <c r="L38" s="11" t="n">
        <f aca="false">SUMIFS(Transactions!$F$2:$F$3001,Transactions!$D$2:$D$3001,$A38,Transactions!$A$2:$A$3001,"&gt;="&amp;DATE($B$2,11,1),Transactions!$A$2:$A$3001,"&lt;"&amp;DATE($B$2,12,1))-SUMIFS(Transactions!$E$2:$E$3001,Transactions!$D$2:$D$3001,$A38,Transactions!$A$2:$A$3001,"&gt;="&amp;DATE($B$2,11,1),Transactions!$A$2:$A$3001,"&lt;"&amp;DATE($B$2,12,1))</f>
        <v>0</v>
      </c>
      <c r="M38" s="11" t="n">
        <f aca="false">SUMIFS(Transactions!$F$2:$F$3001,Transactions!$D$2:$D$3001,$A38,Transactions!$A$2:$A$3001,"&gt;="&amp;DATE($B$2,12,1),Transactions!$A$2:$A$3001,"&lt;"&amp;DATE($B$2+1,1,1))-SUMIFS(Transactions!$E$2:$E$3001,Transactions!$D$2:$D$3001,$A38,Transactions!$A$2:$A$3001,"&gt;="&amp;DATE($B$2,12,1),Transactions!$A$2:$A$3001,"&lt;"&amp;DATE($B$2+1,1,1))</f>
        <v>0</v>
      </c>
      <c r="N38" s="11" t="n">
        <f aca="false">SUM(B38:M38)</f>
        <v>0</v>
      </c>
    </row>
    <row r="39" customFormat="false" ht="15" hidden="false" customHeight="false" outlineLevel="0" collapsed="false">
      <c r="A39" s="10" t="str">
        <f aca="false">Categories!A26</f>
        <v>Entertainment (not deductible)</v>
      </c>
      <c r="B39" s="11" t="n">
        <f aca="false">SUMIFS(Transactions!$F$2:$F$3001,Transactions!$D$2:$D$3001,$A39,Transactions!$A$2:$A$3001,"&gt;="&amp;DATE($B$2,1,1),Transactions!$A$2:$A$3001,"&lt;"&amp;DATE($B$2,2,1))-SUMIFS(Transactions!$E$2:$E$3001,Transactions!$D$2:$D$3001,$A39,Transactions!$A$2:$A$3001,"&gt;="&amp;DATE($B$2,1,1),Transactions!$A$2:$A$3001,"&lt;"&amp;DATE($B$2,2,1))</f>
        <v>0</v>
      </c>
      <c r="C39" s="11" t="n">
        <f aca="false">SUMIFS(Transactions!$F$2:$F$3001,Transactions!$D$2:$D$3001,$A39,Transactions!$A$2:$A$3001,"&gt;="&amp;DATE($B$2,2,1),Transactions!$A$2:$A$3001,"&lt;"&amp;DATE($B$2,3,1))-SUMIFS(Transactions!$E$2:$E$3001,Transactions!$D$2:$D$3001,$A39,Transactions!$A$2:$A$3001,"&gt;="&amp;DATE($B$2,2,1),Transactions!$A$2:$A$3001,"&lt;"&amp;DATE($B$2,3,1))</f>
        <v>0</v>
      </c>
      <c r="D39" s="11" t="n">
        <f aca="false">SUMIFS(Transactions!$F$2:$F$3001,Transactions!$D$2:$D$3001,$A39,Transactions!$A$2:$A$3001,"&gt;="&amp;DATE($B$2,3,1),Transactions!$A$2:$A$3001,"&lt;"&amp;DATE($B$2,4,1))-SUMIFS(Transactions!$E$2:$E$3001,Transactions!$D$2:$D$3001,$A39,Transactions!$A$2:$A$3001,"&gt;="&amp;DATE($B$2,3,1),Transactions!$A$2:$A$3001,"&lt;"&amp;DATE($B$2,4,1))</f>
        <v>0</v>
      </c>
      <c r="E39" s="11" t="n">
        <f aca="false">SUMIFS(Transactions!$F$2:$F$3001,Transactions!$D$2:$D$3001,$A39,Transactions!$A$2:$A$3001,"&gt;="&amp;DATE($B$2,4,1),Transactions!$A$2:$A$3001,"&lt;"&amp;DATE($B$2,5,1))-SUMIFS(Transactions!$E$2:$E$3001,Transactions!$D$2:$D$3001,$A39,Transactions!$A$2:$A$3001,"&gt;="&amp;DATE($B$2,4,1),Transactions!$A$2:$A$3001,"&lt;"&amp;DATE($B$2,5,1))</f>
        <v>0</v>
      </c>
      <c r="F39" s="11" t="n">
        <f aca="false">SUMIFS(Transactions!$F$2:$F$3001,Transactions!$D$2:$D$3001,$A39,Transactions!$A$2:$A$3001,"&gt;="&amp;DATE($B$2,5,1),Transactions!$A$2:$A$3001,"&lt;"&amp;DATE($B$2,6,1))-SUMIFS(Transactions!$E$2:$E$3001,Transactions!$D$2:$D$3001,$A39,Transactions!$A$2:$A$3001,"&gt;="&amp;DATE($B$2,5,1),Transactions!$A$2:$A$3001,"&lt;"&amp;DATE($B$2,6,1))</f>
        <v>0</v>
      </c>
      <c r="G39" s="11" t="n">
        <f aca="false">SUMIFS(Transactions!$F$2:$F$3001,Transactions!$D$2:$D$3001,$A39,Transactions!$A$2:$A$3001,"&gt;="&amp;DATE($B$2,6,1),Transactions!$A$2:$A$3001,"&lt;"&amp;DATE($B$2,7,1))-SUMIFS(Transactions!$E$2:$E$3001,Transactions!$D$2:$D$3001,$A39,Transactions!$A$2:$A$3001,"&gt;="&amp;DATE($B$2,6,1),Transactions!$A$2:$A$3001,"&lt;"&amp;DATE($B$2,7,1))</f>
        <v>0</v>
      </c>
      <c r="H39" s="11" t="n">
        <f aca="false">SUMIFS(Transactions!$F$2:$F$3001,Transactions!$D$2:$D$3001,$A39,Transactions!$A$2:$A$3001,"&gt;="&amp;DATE($B$2,7,1),Transactions!$A$2:$A$3001,"&lt;"&amp;DATE($B$2,8,1))-SUMIFS(Transactions!$E$2:$E$3001,Transactions!$D$2:$D$3001,$A39,Transactions!$A$2:$A$3001,"&gt;="&amp;DATE($B$2,7,1),Transactions!$A$2:$A$3001,"&lt;"&amp;DATE($B$2,8,1))</f>
        <v>0</v>
      </c>
      <c r="I39" s="11" t="n">
        <f aca="false">SUMIFS(Transactions!$F$2:$F$3001,Transactions!$D$2:$D$3001,$A39,Transactions!$A$2:$A$3001,"&gt;="&amp;DATE($B$2,8,1),Transactions!$A$2:$A$3001,"&lt;"&amp;DATE($B$2,9,1))-SUMIFS(Transactions!$E$2:$E$3001,Transactions!$D$2:$D$3001,$A39,Transactions!$A$2:$A$3001,"&gt;="&amp;DATE($B$2,8,1),Transactions!$A$2:$A$3001,"&lt;"&amp;DATE($B$2,9,1))</f>
        <v>0</v>
      </c>
      <c r="J39" s="11" t="n">
        <f aca="false">SUMIFS(Transactions!$F$2:$F$3001,Transactions!$D$2:$D$3001,$A39,Transactions!$A$2:$A$3001,"&gt;="&amp;DATE($B$2,9,1),Transactions!$A$2:$A$3001,"&lt;"&amp;DATE($B$2,10,1))-SUMIFS(Transactions!$E$2:$E$3001,Transactions!$D$2:$D$3001,$A39,Transactions!$A$2:$A$3001,"&gt;="&amp;DATE($B$2,9,1),Transactions!$A$2:$A$3001,"&lt;"&amp;DATE($B$2,10,1))</f>
        <v>0</v>
      </c>
      <c r="K39" s="11" t="n">
        <f aca="false">SUMIFS(Transactions!$F$2:$F$3001,Transactions!$D$2:$D$3001,$A39,Transactions!$A$2:$A$3001,"&gt;="&amp;DATE($B$2,10,1),Transactions!$A$2:$A$3001,"&lt;"&amp;DATE($B$2,11,1))-SUMIFS(Transactions!$E$2:$E$3001,Transactions!$D$2:$D$3001,$A39,Transactions!$A$2:$A$3001,"&gt;="&amp;DATE($B$2,10,1),Transactions!$A$2:$A$3001,"&lt;"&amp;DATE($B$2,11,1))</f>
        <v>0</v>
      </c>
      <c r="L39" s="11" t="n">
        <f aca="false">SUMIFS(Transactions!$F$2:$F$3001,Transactions!$D$2:$D$3001,$A39,Transactions!$A$2:$A$3001,"&gt;="&amp;DATE($B$2,11,1),Transactions!$A$2:$A$3001,"&lt;"&amp;DATE($B$2,12,1))-SUMIFS(Transactions!$E$2:$E$3001,Transactions!$D$2:$D$3001,$A39,Transactions!$A$2:$A$3001,"&gt;="&amp;DATE($B$2,11,1),Transactions!$A$2:$A$3001,"&lt;"&amp;DATE($B$2,12,1))</f>
        <v>0</v>
      </c>
      <c r="M39" s="11" t="n">
        <f aca="false">SUMIFS(Transactions!$F$2:$F$3001,Transactions!$D$2:$D$3001,$A39,Transactions!$A$2:$A$3001,"&gt;="&amp;DATE($B$2,12,1),Transactions!$A$2:$A$3001,"&lt;"&amp;DATE($B$2+1,1,1))-SUMIFS(Transactions!$E$2:$E$3001,Transactions!$D$2:$D$3001,$A39,Transactions!$A$2:$A$3001,"&gt;="&amp;DATE($B$2,12,1),Transactions!$A$2:$A$3001,"&lt;"&amp;DATE($B$2+1,1,1))</f>
        <v>0</v>
      </c>
      <c r="N39" s="11" t="n">
        <f aca="false">SUM(B39:M39)</f>
        <v>0</v>
      </c>
    </row>
    <row r="40" customFormat="false" ht="15" hidden="false" customHeight="false" outlineLevel="0" collapsed="false">
      <c r="A40" s="10" t="str">
        <f aca="false">Categories!A27</f>
        <v>Training &amp; education</v>
      </c>
      <c r="B40" s="11" t="n">
        <f aca="false">SUMIFS(Transactions!$F$2:$F$3001,Transactions!$D$2:$D$3001,$A40,Transactions!$A$2:$A$3001,"&gt;="&amp;DATE($B$2,1,1),Transactions!$A$2:$A$3001,"&lt;"&amp;DATE($B$2,2,1))-SUMIFS(Transactions!$E$2:$E$3001,Transactions!$D$2:$D$3001,$A40,Transactions!$A$2:$A$3001,"&gt;="&amp;DATE($B$2,1,1),Transactions!$A$2:$A$3001,"&lt;"&amp;DATE($B$2,2,1))</f>
        <v>0</v>
      </c>
      <c r="C40" s="11" t="n">
        <f aca="false">SUMIFS(Transactions!$F$2:$F$3001,Transactions!$D$2:$D$3001,$A40,Transactions!$A$2:$A$3001,"&gt;="&amp;DATE($B$2,2,1),Transactions!$A$2:$A$3001,"&lt;"&amp;DATE($B$2,3,1))-SUMIFS(Transactions!$E$2:$E$3001,Transactions!$D$2:$D$3001,$A40,Transactions!$A$2:$A$3001,"&gt;="&amp;DATE($B$2,2,1),Transactions!$A$2:$A$3001,"&lt;"&amp;DATE($B$2,3,1))</f>
        <v>0</v>
      </c>
      <c r="D40" s="11" t="n">
        <f aca="false">SUMIFS(Transactions!$F$2:$F$3001,Transactions!$D$2:$D$3001,$A40,Transactions!$A$2:$A$3001,"&gt;="&amp;DATE($B$2,3,1),Transactions!$A$2:$A$3001,"&lt;"&amp;DATE($B$2,4,1))-SUMIFS(Transactions!$E$2:$E$3001,Transactions!$D$2:$D$3001,$A40,Transactions!$A$2:$A$3001,"&gt;="&amp;DATE($B$2,3,1),Transactions!$A$2:$A$3001,"&lt;"&amp;DATE($B$2,4,1))</f>
        <v>0</v>
      </c>
      <c r="E40" s="11" t="n">
        <f aca="false">SUMIFS(Transactions!$F$2:$F$3001,Transactions!$D$2:$D$3001,$A40,Transactions!$A$2:$A$3001,"&gt;="&amp;DATE($B$2,4,1),Transactions!$A$2:$A$3001,"&lt;"&amp;DATE($B$2,5,1))-SUMIFS(Transactions!$E$2:$E$3001,Transactions!$D$2:$D$3001,$A40,Transactions!$A$2:$A$3001,"&gt;="&amp;DATE($B$2,4,1),Transactions!$A$2:$A$3001,"&lt;"&amp;DATE($B$2,5,1))</f>
        <v>0</v>
      </c>
      <c r="F40" s="11" t="n">
        <f aca="false">SUMIFS(Transactions!$F$2:$F$3001,Transactions!$D$2:$D$3001,$A40,Transactions!$A$2:$A$3001,"&gt;="&amp;DATE($B$2,5,1),Transactions!$A$2:$A$3001,"&lt;"&amp;DATE($B$2,6,1))-SUMIFS(Transactions!$E$2:$E$3001,Transactions!$D$2:$D$3001,$A40,Transactions!$A$2:$A$3001,"&gt;="&amp;DATE($B$2,5,1),Transactions!$A$2:$A$3001,"&lt;"&amp;DATE($B$2,6,1))</f>
        <v>0</v>
      </c>
      <c r="G40" s="11" t="n">
        <f aca="false">SUMIFS(Transactions!$F$2:$F$3001,Transactions!$D$2:$D$3001,$A40,Transactions!$A$2:$A$3001,"&gt;="&amp;DATE($B$2,6,1),Transactions!$A$2:$A$3001,"&lt;"&amp;DATE($B$2,7,1))-SUMIFS(Transactions!$E$2:$E$3001,Transactions!$D$2:$D$3001,$A40,Transactions!$A$2:$A$3001,"&gt;="&amp;DATE($B$2,6,1),Transactions!$A$2:$A$3001,"&lt;"&amp;DATE($B$2,7,1))</f>
        <v>0</v>
      </c>
      <c r="H40" s="11" t="n">
        <f aca="false">SUMIFS(Transactions!$F$2:$F$3001,Transactions!$D$2:$D$3001,$A40,Transactions!$A$2:$A$3001,"&gt;="&amp;DATE($B$2,7,1),Transactions!$A$2:$A$3001,"&lt;"&amp;DATE($B$2,8,1))-SUMIFS(Transactions!$E$2:$E$3001,Transactions!$D$2:$D$3001,$A40,Transactions!$A$2:$A$3001,"&gt;="&amp;DATE($B$2,7,1),Transactions!$A$2:$A$3001,"&lt;"&amp;DATE($B$2,8,1))</f>
        <v>0</v>
      </c>
      <c r="I40" s="11" t="n">
        <f aca="false">SUMIFS(Transactions!$F$2:$F$3001,Transactions!$D$2:$D$3001,$A40,Transactions!$A$2:$A$3001,"&gt;="&amp;DATE($B$2,8,1),Transactions!$A$2:$A$3001,"&lt;"&amp;DATE($B$2,9,1))-SUMIFS(Transactions!$E$2:$E$3001,Transactions!$D$2:$D$3001,$A40,Transactions!$A$2:$A$3001,"&gt;="&amp;DATE($B$2,8,1),Transactions!$A$2:$A$3001,"&lt;"&amp;DATE($B$2,9,1))</f>
        <v>0</v>
      </c>
      <c r="J40" s="11" t="n">
        <f aca="false">SUMIFS(Transactions!$F$2:$F$3001,Transactions!$D$2:$D$3001,$A40,Transactions!$A$2:$A$3001,"&gt;="&amp;DATE($B$2,9,1),Transactions!$A$2:$A$3001,"&lt;"&amp;DATE($B$2,10,1))-SUMIFS(Transactions!$E$2:$E$3001,Transactions!$D$2:$D$3001,$A40,Transactions!$A$2:$A$3001,"&gt;="&amp;DATE($B$2,9,1),Transactions!$A$2:$A$3001,"&lt;"&amp;DATE($B$2,10,1))</f>
        <v>0</v>
      </c>
      <c r="K40" s="11" t="n">
        <f aca="false">SUMIFS(Transactions!$F$2:$F$3001,Transactions!$D$2:$D$3001,$A40,Transactions!$A$2:$A$3001,"&gt;="&amp;DATE($B$2,10,1),Transactions!$A$2:$A$3001,"&lt;"&amp;DATE($B$2,11,1))-SUMIFS(Transactions!$E$2:$E$3001,Transactions!$D$2:$D$3001,$A40,Transactions!$A$2:$A$3001,"&gt;="&amp;DATE($B$2,10,1),Transactions!$A$2:$A$3001,"&lt;"&amp;DATE($B$2,11,1))</f>
        <v>0</v>
      </c>
      <c r="L40" s="11" t="n">
        <f aca="false">SUMIFS(Transactions!$F$2:$F$3001,Transactions!$D$2:$D$3001,$A40,Transactions!$A$2:$A$3001,"&gt;="&amp;DATE($B$2,11,1),Transactions!$A$2:$A$3001,"&lt;"&amp;DATE($B$2,12,1))-SUMIFS(Transactions!$E$2:$E$3001,Transactions!$D$2:$D$3001,$A40,Transactions!$A$2:$A$3001,"&gt;="&amp;DATE($B$2,11,1),Transactions!$A$2:$A$3001,"&lt;"&amp;DATE($B$2,12,1))</f>
        <v>0</v>
      </c>
      <c r="M40" s="11" t="n">
        <f aca="false">SUMIFS(Transactions!$F$2:$F$3001,Transactions!$D$2:$D$3001,$A40,Transactions!$A$2:$A$3001,"&gt;="&amp;DATE($B$2,12,1),Transactions!$A$2:$A$3001,"&lt;"&amp;DATE($B$2+1,1,1))-SUMIFS(Transactions!$E$2:$E$3001,Transactions!$D$2:$D$3001,$A40,Transactions!$A$2:$A$3001,"&gt;="&amp;DATE($B$2,12,1),Transactions!$A$2:$A$3001,"&lt;"&amp;DATE($B$2+1,1,1))</f>
        <v>0</v>
      </c>
      <c r="N40" s="11" t="n">
        <f aca="false">SUM(B40:M40)</f>
        <v>0</v>
      </c>
    </row>
    <row r="41" customFormat="false" ht="15" hidden="false" customHeight="false" outlineLevel="0" collapsed="false">
      <c r="A41" s="10" t="str">
        <f aca="false">Categories!A28</f>
        <v>Other expenses</v>
      </c>
      <c r="B41" s="11" t="n">
        <f aca="false">SUMIFS(Transactions!$F$2:$F$3001,Transactions!$D$2:$D$3001,$A41,Transactions!$A$2:$A$3001,"&gt;="&amp;DATE($B$2,1,1),Transactions!$A$2:$A$3001,"&lt;"&amp;DATE($B$2,2,1))-SUMIFS(Transactions!$E$2:$E$3001,Transactions!$D$2:$D$3001,$A41,Transactions!$A$2:$A$3001,"&gt;="&amp;DATE($B$2,1,1),Transactions!$A$2:$A$3001,"&lt;"&amp;DATE($B$2,2,1))</f>
        <v>0</v>
      </c>
      <c r="C41" s="11" t="n">
        <f aca="false">SUMIFS(Transactions!$F$2:$F$3001,Transactions!$D$2:$D$3001,$A41,Transactions!$A$2:$A$3001,"&gt;="&amp;DATE($B$2,2,1),Transactions!$A$2:$A$3001,"&lt;"&amp;DATE($B$2,3,1))-SUMIFS(Transactions!$E$2:$E$3001,Transactions!$D$2:$D$3001,$A41,Transactions!$A$2:$A$3001,"&gt;="&amp;DATE($B$2,2,1),Transactions!$A$2:$A$3001,"&lt;"&amp;DATE($B$2,3,1))</f>
        <v>0</v>
      </c>
      <c r="D41" s="11" t="n">
        <f aca="false">SUMIFS(Transactions!$F$2:$F$3001,Transactions!$D$2:$D$3001,$A41,Transactions!$A$2:$A$3001,"&gt;="&amp;DATE($B$2,3,1),Transactions!$A$2:$A$3001,"&lt;"&amp;DATE($B$2,4,1))-SUMIFS(Transactions!$E$2:$E$3001,Transactions!$D$2:$D$3001,$A41,Transactions!$A$2:$A$3001,"&gt;="&amp;DATE($B$2,3,1),Transactions!$A$2:$A$3001,"&lt;"&amp;DATE($B$2,4,1))</f>
        <v>0</v>
      </c>
      <c r="E41" s="11" t="n">
        <f aca="false">SUMIFS(Transactions!$F$2:$F$3001,Transactions!$D$2:$D$3001,$A41,Transactions!$A$2:$A$3001,"&gt;="&amp;DATE($B$2,4,1),Transactions!$A$2:$A$3001,"&lt;"&amp;DATE($B$2,5,1))-SUMIFS(Transactions!$E$2:$E$3001,Transactions!$D$2:$D$3001,$A41,Transactions!$A$2:$A$3001,"&gt;="&amp;DATE($B$2,4,1),Transactions!$A$2:$A$3001,"&lt;"&amp;DATE($B$2,5,1))</f>
        <v>0</v>
      </c>
      <c r="F41" s="11" t="n">
        <f aca="false">SUMIFS(Transactions!$F$2:$F$3001,Transactions!$D$2:$D$3001,$A41,Transactions!$A$2:$A$3001,"&gt;="&amp;DATE($B$2,5,1),Transactions!$A$2:$A$3001,"&lt;"&amp;DATE($B$2,6,1))-SUMIFS(Transactions!$E$2:$E$3001,Transactions!$D$2:$D$3001,$A41,Transactions!$A$2:$A$3001,"&gt;="&amp;DATE($B$2,5,1),Transactions!$A$2:$A$3001,"&lt;"&amp;DATE($B$2,6,1))</f>
        <v>0</v>
      </c>
      <c r="G41" s="11" t="n">
        <f aca="false">SUMIFS(Transactions!$F$2:$F$3001,Transactions!$D$2:$D$3001,$A41,Transactions!$A$2:$A$3001,"&gt;="&amp;DATE($B$2,6,1),Transactions!$A$2:$A$3001,"&lt;"&amp;DATE($B$2,7,1))-SUMIFS(Transactions!$E$2:$E$3001,Transactions!$D$2:$D$3001,$A41,Transactions!$A$2:$A$3001,"&gt;="&amp;DATE($B$2,6,1),Transactions!$A$2:$A$3001,"&lt;"&amp;DATE($B$2,7,1))</f>
        <v>0</v>
      </c>
      <c r="H41" s="11" t="n">
        <f aca="false">SUMIFS(Transactions!$F$2:$F$3001,Transactions!$D$2:$D$3001,$A41,Transactions!$A$2:$A$3001,"&gt;="&amp;DATE($B$2,7,1),Transactions!$A$2:$A$3001,"&lt;"&amp;DATE($B$2,8,1))-SUMIFS(Transactions!$E$2:$E$3001,Transactions!$D$2:$D$3001,$A41,Transactions!$A$2:$A$3001,"&gt;="&amp;DATE($B$2,7,1),Transactions!$A$2:$A$3001,"&lt;"&amp;DATE($B$2,8,1))</f>
        <v>0</v>
      </c>
      <c r="I41" s="11" t="n">
        <f aca="false">SUMIFS(Transactions!$F$2:$F$3001,Transactions!$D$2:$D$3001,$A41,Transactions!$A$2:$A$3001,"&gt;="&amp;DATE($B$2,8,1),Transactions!$A$2:$A$3001,"&lt;"&amp;DATE($B$2,9,1))-SUMIFS(Transactions!$E$2:$E$3001,Transactions!$D$2:$D$3001,$A41,Transactions!$A$2:$A$3001,"&gt;="&amp;DATE($B$2,8,1),Transactions!$A$2:$A$3001,"&lt;"&amp;DATE($B$2,9,1))</f>
        <v>0</v>
      </c>
      <c r="J41" s="11" t="n">
        <f aca="false">SUMIFS(Transactions!$F$2:$F$3001,Transactions!$D$2:$D$3001,$A41,Transactions!$A$2:$A$3001,"&gt;="&amp;DATE($B$2,9,1),Transactions!$A$2:$A$3001,"&lt;"&amp;DATE($B$2,10,1))-SUMIFS(Transactions!$E$2:$E$3001,Transactions!$D$2:$D$3001,$A41,Transactions!$A$2:$A$3001,"&gt;="&amp;DATE($B$2,9,1),Transactions!$A$2:$A$3001,"&lt;"&amp;DATE($B$2,10,1))</f>
        <v>0</v>
      </c>
      <c r="K41" s="11" t="n">
        <f aca="false">SUMIFS(Transactions!$F$2:$F$3001,Transactions!$D$2:$D$3001,$A41,Transactions!$A$2:$A$3001,"&gt;="&amp;DATE($B$2,10,1),Transactions!$A$2:$A$3001,"&lt;"&amp;DATE($B$2,11,1))-SUMIFS(Transactions!$E$2:$E$3001,Transactions!$D$2:$D$3001,$A41,Transactions!$A$2:$A$3001,"&gt;="&amp;DATE($B$2,10,1),Transactions!$A$2:$A$3001,"&lt;"&amp;DATE($B$2,11,1))</f>
        <v>0</v>
      </c>
      <c r="L41" s="11" t="n">
        <f aca="false">SUMIFS(Transactions!$F$2:$F$3001,Transactions!$D$2:$D$3001,$A41,Transactions!$A$2:$A$3001,"&gt;="&amp;DATE($B$2,11,1),Transactions!$A$2:$A$3001,"&lt;"&amp;DATE($B$2,12,1))-SUMIFS(Transactions!$E$2:$E$3001,Transactions!$D$2:$D$3001,$A41,Transactions!$A$2:$A$3001,"&gt;="&amp;DATE($B$2,11,1),Transactions!$A$2:$A$3001,"&lt;"&amp;DATE($B$2,12,1))</f>
        <v>0</v>
      </c>
      <c r="M41" s="11" t="n">
        <f aca="false">SUMIFS(Transactions!$F$2:$F$3001,Transactions!$D$2:$D$3001,$A41,Transactions!$A$2:$A$3001,"&gt;="&amp;DATE($B$2,12,1),Transactions!$A$2:$A$3001,"&lt;"&amp;DATE($B$2+1,1,1))-SUMIFS(Transactions!$E$2:$E$3001,Transactions!$D$2:$D$3001,$A41,Transactions!$A$2:$A$3001,"&gt;="&amp;DATE($B$2,12,1),Transactions!$A$2:$A$3001,"&lt;"&amp;DATE($B$2+1,1,1))</f>
        <v>0</v>
      </c>
      <c r="N41" s="11" t="n">
        <f aca="false">SUM(B41:M41)</f>
        <v>0</v>
      </c>
    </row>
    <row r="42" customFormat="false" ht="15" hidden="false" customHeight="false" outlineLevel="0" collapsed="false">
      <c r="A42" s="10" t="str">
        <f aca="false">Categories!A29</f>
        <v>Custom expense 1 (rename me)</v>
      </c>
      <c r="B42" s="11" t="n">
        <f aca="false">SUMIFS(Transactions!$F$2:$F$3001,Transactions!$D$2:$D$3001,$A42,Transactions!$A$2:$A$3001,"&gt;="&amp;DATE($B$2,1,1),Transactions!$A$2:$A$3001,"&lt;"&amp;DATE($B$2,2,1))-SUMIFS(Transactions!$E$2:$E$3001,Transactions!$D$2:$D$3001,$A42,Transactions!$A$2:$A$3001,"&gt;="&amp;DATE($B$2,1,1),Transactions!$A$2:$A$3001,"&lt;"&amp;DATE($B$2,2,1))</f>
        <v>0</v>
      </c>
      <c r="C42" s="11" t="n">
        <f aca="false">SUMIFS(Transactions!$F$2:$F$3001,Transactions!$D$2:$D$3001,$A42,Transactions!$A$2:$A$3001,"&gt;="&amp;DATE($B$2,2,1),Transactions!$A$2:$A$3001,"&lt;"&amp;DATE($B$2,3,1))-SUMIFS(Transactions!$E$2:$E$3001,Transactions!$D$2:$D$3001,$A42,Transactions!$A$2:$A$3001,"&gt;="&amp;DATE($B$2,2,1),Transactions!$A$2:$A$3001,"&lt;"&amp;DATE($B$2,3,1))</f>
        <v>0</v>
      </c>
      <c r="D42" s="11" t="n">
        <f aca="false">SUMIFS(Transactions!$F$2:$F$3001,Transactions!$D$2:$D$3001,$A42,Transactions!$A$2:$A$3001,"&gt;="&amp;DATE($B$2,3,1),Transactions!$A$2:$A$3001,"&lt;"&amp;DATE($B$2,4,1))-SUMIFS(Transactions!$E$2:$E$3001,Transactions!$D$2:$D$3001,$A42,Transactions!$A$2:$A$3001,"&gt;="&amp;DATE($B$2,3,1),Transactions!$A$2:$A$3001,"&lt;"&amp;DATE($B$2,4,1))</f>
        <v>0</v>
      </c>
      <c r="E42" s="11" t="n">
        <f aca="false">SUMIFS(Transactions!$F$2:$F$3001,Transactions!$D$2:$D$3001,$A42,Transactions!$A$2:$A$3001,"&gt;="&amp;DATE($B$2,4,1),Transactions!$A$2:$A$3001,"&lt;"&amp;DATE($B$2,5,1))-SUMIFS(Transactions!$E$2:$E$3001,Transactions!$D$2:$D$3001,$A42,Transactions!$A$2:$A$3001,"&gt;="&amp;DATE($B$2,4,1),Transactions!$A$2:$A$3001,"&lt;"&amp;DATE($B$2,5,1))</f>
        <v>0</v>
      </c>
      <c r="F42" s="11" t="n">
        <f aca="false">SUMIFS(Transactions!$F$2:$F$3001,Transactions!$D$2:$D$3001,$A42,Transactions!$A$2:$A$3001,"&gt;="&amp;DATE($B$2,5,1),Transactions!$A$2:$A$3001,"&lt;"&amp;DATE($B$2,6,1))-SUMIFS(Transactions!$E$2:$E$3001,Transactions!$D$2:$D$3001,$A42,Transactions!$A$2:$A$3001,"&gt;="&amp;DATE($B$2,5,1),Transactions!$A$2:$A$3001,"&lt;"&amp;DATE($B$2,6,1))</f>
        <v>0</v>
      </c>
      <c r="G42" s="11" t="n">
        <f aca="false">SUMIFS(Transactions!$F$2:$F$3001,Transactions!$D$2:$D$3001,$A42,Transactions!$A$2:$A$3001,"&gt;="&amp;DATE($B$2,6,1),Transactions!$A$2:$A$3001,"&lt;"&amp;DATE($B$2,7,1))-SUMIFS(Transactions!$E$2:$E$3001,Transactions!$D$2:$D$3001,$A42,Transactions!$A$2:$A$3001,"&gt;="&amp;DATE($B$2,6,1),Transactions!$A$2:$A$3001,"&lt;"&amp;DATE($B$2,7,1))</f>
        <v>0</v>
      </c>
      <c r="H42" s="11" t="n">
        <f aca="false">SUMIFS(Transactions!$F$2:$F$3001,Transactions!$D$2:$D$3001,$A42,Transactions!$A$2:$A$3001,"&gt;="&amp;DATE($B$2,7,1),Transactions!$A$2:$A$3001,"&lt;"&amp;DATE($B$2,8,1))-SUMIFS(Transactions!$E$2:$E$3001,Transactions!$D$2:$D$3001,$A42,Transactions!$A$2:$A$3001,"&gt;="&amp;DATE($B$2,7,1),Transactions!$A$2:$A$3001,"&lt;"&amp;DATE($B$2,8,1))</f>
        <v>0</v>
      </c>
      <c r="I42" s="11" t="n">
        <f aca="false">SUMIFS(Transactions!$F$2:$F$3001,Transactions!$D$2:$D$3001,$A42,Transactions!$A$2:$A$3001,"&gt;="&amp;DATE($B$2,8,1),Transactions!$A$2:$A$3001,"&lt;"&amp;DATE($B$2,9,1))-SUMIFS(Transactions!$E$2:$E$3001,Transactions!$D$2:$D$3001,$A42,Transactions!$A$2:$A$3001,"&gt;="&amp;DATE($B$2,8,1),Transactions!$A$2:$A$3001,"&lt;"&amp;DATE($B$2,9,1))</f>
        <v>0</v>
      </c>
      <c r="J42" s="11" t="n">
        <f aca="false">SUMIFS(Transactions!$F$2:$F$3001,Transactions!$D$2:$D$3001,$A42,Transactions!$A$2:$A$3001,"&gt;="&amp;DATE($B$2,9,1),Transactions!$A$2:$A$3001,"&lt;"&amp;DATE($B$2,10,1))-SUMIFS(Transactions!$E$2:$E$3001,Transactions!$D$2:$D$3001,$A42,Transactions!$A$2:$A$3001,"&gt;="&amp;DATE($B$2,9,1),Transactions!$A$2:$A$3001,"&lt;"&amp;DATE($B$2,10,1))</f>
        <v>0</v>
      </c>
      <c r="K42" s="11" t="n">
        <f aca="false">SUMIFS(Transactions!$F$2:$F$3001,Transactions!$D$2:$D$3001,$A42,Transactions!$A$2:$A$3001,"&gt;="&amp;DATE($B$2,10,1),Transactions!$A$2:$A$3001,"&lt;"&amp;DATE($B$2,11,1))-SUMIFS(Transactions!$E$2:$E$3001,Transactions!$D$2:$D$3001,$A42,Transactions!$A$2:$A$3001,"&gt;="&amp;DATE($B$2,10,1),Transactions!$A$2:$A$3001,"&lt;"&amp;DATE($B$2,11,1))</f>
        <v>0</v>
      </c>
      <c r="L42" s="11" t="n">
        <f aca="false">SUMIFS(Transactions!$F$2:$F$3001,Transactions!$D$2:$D$3001,$A42,Transactions!$A$2:$A$3001,"&gt;="&amp;DATE($B$2,11,1),Transactions!$A$2:$A$3001,"&lt;"&amp;DATE($B$2,12,1))-SUMIFS(Transactions!$E$2:$E$3001,Transactions!$D$2:$D$3001,$A42,Transactions!$A$2:$A$3001,"&gt;="&amp;DATE($B$2,11,1),Transactions!$A$2:$A$3001,"&lt;"&amp;DATE($B$2,12,1))</f>
        <v>0</v>
      </c>
      <c r="M42" s="11" t="n">
        <f aca="false">SUMIFS(Transactions!$F$2:$F$3001,Transactions!$D$2:$D$3001,$A42,Transactions!$A$2:$A$3001,"&gt;="&amp;DATE($B$2,12,1),Transactions!$A$2:$A$3001,"&lt;"&amp;DATE($B$2+1,1,1))-SUMIFS(Transactions!$E$2:$E$3001,Transactions!$D$2:$D$3001,$A42,Transactions!$A$2:$A$3001,"&gt;="&amp;DATE($B$2,12,1),Transactions!$A$2:$A$3001,"&lt;"&amp;DATE($B$2+1,1,1))</f>
        <v>0</v>
      </c>
      <c r="N42" s="11" t="n">
        <f aca="false">SUM(B42:M42)</f>
        <v>0</v>
      </c>
    </row>
    <row r="43" customFormat="false" ht="15" hidden="false" customHeight="false" outlineLevel="0" collapsed="false">
      <c r="A43" s="10" t="str">
        <f aca="false">Categories!A30</f>
        <v>Custom expense 2 (rename me)</v>
      </c>
      <c r="B43" s="11" t="n">
        <f aca="false">SUMIFS(Transactions!$F$2:$F$3001,Transactions!$D$2:$D$3001,$A43,Transactions!$A$2:$A$3001,"&gt;="&amp;DATE($B$2,1,1),Transactions!$A$2:$A$3001,"&lt;"&amp;DATE($B$2,2,1))-SUMIFS(Transactions!$E$2:$E$3001,Transactions!$D$2:$D$3001,$A43,Transactions!$A$2:$A$3001,"&gt;="&amp;DATE($B$2,1,1),Transactions!$A$2:$A$3001,"&lt;"&amp;DATE($B$2,2,1))</f>
        <v>0</v>
      </c>
      <c r="C43" s="11" t="n">
        <f aca="false">SUMIFS(Transactions!$F$2:$F$3001,Transactions!$D$2:$D$3001,$A43,Transactions!$A$2:$A$3001,"&gt;="&amp;DATE($B$2,2,1),Transactions!$A$2:$A$3001,"&lt;"&amp;DATE($B$2,3,1))-SUMIFS(Transactions!$E$2:$E$3001,Transactions!$D$2:$D$3001,$A43,Transactions!$A$2:$A$3001,"&gt;="&amp;DATE($B$2,2,1),Transactions!$A$2:$A$3001,"&lt;"&amp;DATE($B$2,3,1))</f>
        <v>0</v>
      </c>
      <c r="D43" s="11" t="n">
        <f aca="false">SUMIFS(Transactions!$F$2:$F$3001,Transactions!$D$2:$D$3001,$A43,Transactions!$A$2:$A$3001,"&gt;="&amp;DATE($B$2,3,1),Transactions!$A$2:$A$3001,"&lt;"&amp;DATE($B$2,4,1))-SUMIFS(Transactions!$E$2:$E$3001,Transactions!$D$2:$D$3001,$A43,Transactions!$A$2:$A$3001,"&gt;="&amp;DATE($B$2,3,1),Transactions!$A$2:$A$3001,"&lt;"&amp;DATE($B$2,4,1))</f>
        <v>0</v>
      </c>
      <c r="E43" s="11" t="n">
        <f aca="false">SUMIFS(Transactions!$F$2:$F$3001,Transactions!$D$2:$D$3001,$A43,Transactions!$A$2:$A$3001,"&gt;="&amp;DATE($B$2,4,1),Transactions!$A$2:$A$3001,"&lt;"&amp;DATE($B$2,5,1))-SUMIFS(Transactions!$E$2:$E$3001,Transactions!$D$2:$D$3001,$A43,Transactions!$A$2:$A$3001,"&gt;="&amp;DATE($B$2,4,1),Transactions!$A$2:$A$3001,"&lt;"&amp;DATE($B$2,5,1))</f>
        <v>0</v>
      </c>
      <c r="F43" s="11" t="n">
        <f aca="false">SUMIFS(Transactions!$F$2:$F$3001,Transactions!$D$2:$D$3001,$A43,Transactions!$A$2:$A$3001,"&gt;="&amp;DATE($B$2,5,1),Transactions!$A$2:$A$3001,"&lt;"&amp;DATE($B$2,6,1))-SUMIFS(Transactions!$E$2:$E$3001,Transactions!$D$2:$D$3001,$A43,Transactions!$A$2:$A$3001,"&gt;="&amp;DATE($B$2,5,1),Transactions!$A$2:$A$3001,"&lt;"&amp;DATE($B$2,6,1))</f>
        <v>0</v>
      </c>
      <c r="G43" s="11" t="n">
        <f aca="false">SUMIFS(Transactions!$F$2:$F$3001,Transactions!$D$2:$D$3001,$A43,Transactions!$A$2:$A$3001,"&gt;="&amp;DATE($B$2,6,1),Transactions!$A$2:$A$3001,"&lt;"&amp;DATE($B$2,7,1))-SUMIFS(Transactions!$E$2:$E$3001,Transactions!$D$2:$D$3001,$A43,Transactions!$A$2:$A$3001,"&gt;="&amp;DATE($B$2,6,1),Transactions!$A$2:$A$3001,"&lt;"&amp;DATE($B$2,7,1))</f>
        <v>0</v>
      </c>
      <c r="H43" s="11" t="n">
        <f aca="false">SUMIFS(Transactions!$F$2:$F$3001,Transactions!$D$2:$D$3001,$A43,Transactions!$A$2:$A$3001,"&gt;="&amp;DATE($B$2,7,1),Transactions!$A$2:$A$3001,"&lt;"&amp;DATE($B$2,8,1))-SUMIFS(Transactions!$E$2:$E$3001,Transactions!$D$2:$D$3001,$A43,Transactions!$A$2:$A$3001,"&gt;="&amp;DATE($B$2,7,1),Transactions!$A$2:$A$3001,"&lt;"&amp;DATE($B$2,8,1))</f>
        <v>0</v>
      </c>
      <c r="I43" s="11" t="n">
        <f aca="false">SUMIFS(Transactions!$F$2:$F$3001,Transactions!$D$2:$D$3001,$A43,Transactions!$A$2:$A$3001,"&gt;="&amp;DATE($B$2,8,1),Transactions!$A$2:$A$3001,"&lt;"&amp;DATE($B$2,9,1))-SUMIFS(Transactions!$E$2:$E$3001,Transactions!$D$2:$D$3001,$A43,Transactions!$A$2:$A$3001,"&gt;="&amp;DATE($B$2,8,1),Transactions!$A$2:$A$3001,"&lt;"&amp;DATE($B$2,9,1))</f>
        <v>0</v>
      </c>
      <c r="J43" s="11" t="n">
        <f aca="false">SUMIFS(Transactions!$F$2:$F$3001,Transactions!$D$2:$D$3001,$A43,Transactions!$A$2:$A$3001,"&gt;="&amp;DATE($B$2,9,1),Transactions!$A$2:$A$3001,"&lt;"&amp;DATE($B$2,10,1))-SUMIFS(Transactions!$E$2:$E$3001,Transactions!$D$2:$D$3001,$A43,Transactions!$A$2:$A$3001,"&gt;="&amp;DATE($B$2,9,1),Transactions!$A$2:$A$3001,"&lt;"&amp;DATE($B$2,10,1))</f>
        <v>0</v>
      </c>
      <c r="K43" s="11" t="n">
        <f aca="false">SUMIFS(Transactions!$F$2:$F$3001,Transactions!$D$2:$D$3001,$A43,Transactions!$A$2:$A$3001,"&gt;="&amp;DATE($B$2,10,1),Transactions!$A$2:$A$3001,"&lt;"&amp;DATE($B$2,11,1))-SUMIFS(Transactions!$E$2:$E$3001,Transactions!$D$2:$D$3001,$A43,Transactions!$A$2:$A$3001,"&gt;="&amp;DATE($B$2,10,1),Transactions!$A$2:$A$3001,"&lt;"&amp;DATE($B$2,11,1))</f>
        <v>0</v>
      </c>
      <c r="L43" s="11" t="n">
        <f aca="false">SUMIFS(Transactions!$F$2:$F$3001,Transactions!$D$2:$D$3001,$A43,Transactions!$A$2:$A$3001,"&gt;="&amp;DATE($B$2,11,1),Transactions!$A$2:$A$3001,"&lt;"&amp;DATE($B$2,12,1))-SUMIFS(Transactions!$E$2:$E$3001,Transactions!$D$2:$D$3001,$A43,Transactions!$A$2:$A$3001,"&gt;="&amp;DATE($B$2,11,1),Transactions!$A$2:$A$3001,"&lt;"&amp;DATE($B$2,12,1))</f>
        <v>0</v>
      </c>
      <c r="M43" s="11" t="n">
        <f aca="false">SUMIFS(Transactions!$F$2:$F$3001,Transactions!$D$2:$D$3001,$A43,Transactions!$A$2:$A$3001,"&gt;="&amp;DATE($B$2,12,1),Transactions!$A$2:$A$3001,"&lt;"&amp;DATE($B$2+1,1,1))-SUMIFS(Transactions!$E$2:$E$3001,Transactions!$D$2:$D$3001,$A43,Transactions!$A$2:$A$3001,"&gt;="&amp;DATE($B$2,12,1),Transactions!$A$2:$A$3001,"&lt;"&amp;DATE($B$2+1,1,1))</f>
        <v>0</v>
      </c>
      <c r="N43" s="11" t="n">
        <f aca="false">SUM(B43:M43)</f>
        <v>0</v>
      </c>
    </row>
    <row r="44" customFormat="false" ht="15" hidden="false" customHeight="false" outlineLevel="0" collapsed="false">
      <c r="A44" s="10" t="str">
        <f aca="false">Categories!A31</f>
        <v>Custom expense 3 (rename me)</v>
      </c>
      <c r="B44" s="11" t="n">
        <f aca="false">SUMIFS(Transactions!$F$2:$F$3001,Transactions!$D$2:$D$3001,$A44,Transactions!$A$2:$A$3001,"&gt;="&amp;DATE($B$2,1,1),Transactions!$A$2:$A$3001,"&lt;"&amp;DATE($B$2,2,1))-SUMIFS(Transactions!$E$2:$E$3001,Transactions!$D$2:$D$3001,$A44,Transactions!$A$2:$A$3001,"&gt;="&amp;DATE($B$2,1,1),Transactions!$A$2:$A$3001,"&lt;"&amp;DATE($B$2,2,1))</f>
        <v>0</v>
      </c>
      <c r="C44" s="11" t="n">
        <f aca="false">SUMIFS(Transactions!$F$2:$F$3001,Transactions!$D$2:$D$3001,$A44,Transactions!$A$2:$A$3001,"&gt;="&amp;DATE($B$2,2,1),Transactions!$A$2:$A$3001,"&lt;"&amp;DATE($B$2,3,1))-SUMIFS(Transactions!$E$2:$E$3001,Transactions!$D$2:$D$3001,$A44,Transactions!$A$2:$A$3001,"&gt;="&amp;DATE($B$2,2,1),Transactions!$A$2:$A$3001,"&lt;"&amp;DATE($B$2,3,1))</f>
        <v>0</v>
      </c>
      <c r="D44" s="11" t="n">
        <f aca="false">SUMIFS(Transactions!$F$2:$F$3001,Transactions!$D$2:$D$3001,$A44,Transactions!$A$2:$A$3001,"&gt;="&amp;DATE($B$2,3,1),Transactions!$A$2:$A$3001,"&lt;"&amp;DATE($B$2,4,1))-SUMIFS(Transactions!$E$2:$E$3001,Transactions!$D$2:$D$3001,$A44,Transactions!$A$2:$A$3001,"&gt;="&amp;DATE($B$2,3,1),Transactions!$A$2:$A$3001,"&lt;"&amp;DATE($B$2,4,1))</f>
        <v>0</v>
      </c>
      <c r="E44" s="11" t="n">
        <f aca="false">SUMIFS(Transactions!$F$2:$F$3001,Transactions!$D$2:$D$3001,$A44,Transactions!$A$2:$A$3001,"&gt;="&amp;DATE($B$2,4,1),Transactions!$A$2:$A$3001,"&lt;"&amp;DATE($B$2,5,1))-SUMIFS(Transactions!$E$2:$E$3001,Transactions!$D$2:$D$3001,$A44,Transactions!$A$2:$A$3001,"&gt;="&amp;DATE($B$2,4,1),Transactions!$A$2:$A$3001,"&lt;"&amp;DATE($B$2,5,1))</f>
        <v>0</v>
      </c>
      <c r="F44" s="11" t="n">
        <f aca="false">SUMIFS(Transactions!$F$2:$F$3001,Transactions!$D$2:$D$3001,$A44,Transactions!$A$2:$A$3001,"&gt;="&amp;DATE($B$2,5,1),Transactions!$A$2:$A$3001,"&lt;"&amp;DATE($B$2,6,1))-SUMIFS(Transactions!$E$2:$E$3001,Transactions!$D$2:$D$3001,$A44,Transactions!$A$2:$A$3001,"&gt;="&amp;DATE($B$2,5,1),Transactions!$A$2:$A$3001,"&lt;"&amp;DATE($B$2,6,1))</f>
        <v>0</v>
      </c>
      <c r="G44" s="11" t="n">
        <f aca="false">SUMIFS(Transactions!$F$2:$F$3001,Transactions!$D$2:$D$3001,$A44,Transactions!$A$2:$A$3001,"&gt;="&amp;DATE($B$2,6,1),Transactions!$A$2:$A$3001,"&lt;"&amp;DATE($B$2,7,1))-SUMIFS(Transactions!$E$2:$E$3001,Transactions!$D$2:$D$3001,$A44,Transactions!$A$2:$A$3001,"&gt;="&amp;DATE($B$2,6,1),Transactions!$A$2:$A$3001,"&lt;"&amp;DATE($B$2,7,1))</f>
        <v>0</v>
      </c>
      <c r="H44" s="11" t="n">
        <f aca="false">SUMIFS(Transactions!$F$2:$F$3001,Transactions!$D$2:$D$3001,$A44,Transactions!$A$2:$A$3001,"&gt;="&amp;DATE($B$2,7,1),Transactions!$A$2:$A$3001,"&lt;"&amp;DATE($B$2,8,1))-SUMIFS(Transactions!$E$2:$E$3001,Transactions!$D$2:$D$3001,$A44,Transactions!$A$2:$A$3001,"&gt;="&amp;DATE($B$2,7,1),Transactions!$A$2:$A$3001,"&lt;"&amp;DATE($B$2,8,1))</f>
        <v>0</v>
      </c>
      <c r="I44" s="11" t="n">
        <f aca="false">SUMIFS(Transactions!$F$2:$F$3001,Transactions!$D$2:$D$3001,$A44,Transactions!$A$2:$A$3001,"&gt;="&amp;DATE($B$2,8,1),Transactions!$A$2:$A$3001,"&lt;"&amp;DATE($B$2,9,1))-SUMIFS(Transactions!$E$2:$E$3001,Transactions!$D$2:$D$3001,$A44,Transactions!$A$2:$A$3001,"&gt;="&amp;DATE($B$2,8,1),Transactions!$A$2:$A$3001,"&lt;"&amp;DATE($B$2,9,1))</f>
        <v>0</v>
      </c>
      <c r="J44" s="11" t="n">
        <f aca="false">SUMIFS(Transactions!$F$2:$F$3001,Transactions!$D$2:$D$3001,$A44,Transactions!$A$2:$A$3001,"&gt;="&amp;DATE($B$2,9,1),Transactions!$A$2:$A$3001,"&lt;"&amp;DATE($B$2,10,1))-SUMIFS(Transactions!$E$2:$E$3001,Transactions!$D$2:$D$3001,$A44,Transactions!$A$2:$A$3001,"&gt;="&amp;DATE($B$2,9,1),Transactions!$A$2:$A$3001,"&lt;"&amp;DATE($B$2,10,1))</f>
        <v>0</v>
      </c>
      <c r="K44" s="11" t="n">
        <f aca="false">SUMIFS(Transactions!$F$2:$F$3001,Transactions!$D$2:$D$3001,$A44,Transactions!$A$2:$A$3001,"&gt;="&amp;DATE($B$2,10,1),Transactions!$A$2:$A$3001,"&lt;"&amp;DATE($B$2,11,1))-SUMIFS(Transactions!$E$2:$E$3001,Transactions!$D$2:$D$3001,$A44,Transactions!$A$2:$A$3001,"&gt;="&amp;DATE($B$2,10,1),Transactions!$A$2:$A$3001,"&lt;"&amp;DATE($B$2,11,1))</f>
        <v>0</v>
      </c>
      <c r="L44" s="11" t="n">
        <f aca="false">SUMIFS(Transactions!$F$2:$F$3001,Transactions!$D$2:$D$3001,$A44,Transactions!$A$2:$A$3001,"&gt;="&amp;DATE($B$2,11,1),Transactions!$A$2:$A$3001,"&lt;"&amp;DATE($B$2,12,1))-SUMIFS(Transactions!$E$2:$E$3001,Transactions!$D$2:$D$3001,$A44,Transactions!$A$2:$A$3001,"&gt;="&amp;DATE($B$2,11,1),Transactions!$A$2:$A$3001,"&lt;"&amp;DATE($B$2,12,1))</f>
        <v>0</v>
      </c>
      <c r="M44" s="11" t="n">
        <f aca="false">SUMIFS(Transactions!$F$2:$F$3001,Transactions!$D$2:$D$3001,$A44,Transactions!$A$2:$A$3001,"&gt;="&amp;DATE($B$2,12,1),Transactions!$A$2:$A$3001,"&lt;"&amp;DATE($B$2+1,1,1))-SUMIFS(Transactions!$E$2:$E$3001,Transactions!$D$2:$D$3001,$A44,Transactions!$A$2:$A$3001,"&gt;="&amp;DATE($B$2,12,1),Transactions!$A$2:$A$3001,"&lt;"&amp;DATE($B$2+1,1,1))</f>
        <v>0</v>
      </c>
      <c r="N44" s="11" t="n">
        <f aca="false">SUM(B44:M44)</f>
        <v>0</v>
      </c>
    </row>
    <row r="45" customFormat="false" ht="15" hidden="false" customHeight="false" outlineLevel="0" collapsed="false">
      <c r="A45" s="24" t="s">
        <v>109</v>
      </c>
      <c r="B45" s="25" t="n">
        <f aca="false">SUM(B19:B44)</f>
        <v>144.49</v>
      </c>
      <c r="C45" s="25" t="n">
        <f aca="false">SUM(C19:C44)</f>
        <v>266</v>
      </c>
      <c r="D45" s="25" t="n">
        <f aca="false">SUM(D19:D44)</f>
        <v>318.77</v>
      </c>
      <c r="E45" s="25" t="n">
        <f aca="false">SUM(E19:E44)</f>
        <v>0</v>
      </c>
      <c r="F45" s="25" t="n">
        <f aca="false">SUM(F19:F44)</f>
        <v>0</v>
      </c>
      <c r="G45" s="25" t="n">
        <f aca="false">SUM(G19:G44)</f>
        <v>0</v>
      </c>
      <c r="H45" s="25" t="n">
        <f aca="false">SUM(H19:H44)</f>
        <v>0</v>
      </c>
      <c r="I45" s="25" t="n">
        <f aca="false">SUM(I19:I44)</f>
        <v>0</v>
      </c>
      <c r="J45" s="25" t="n">
        <f aca="false">SUM(J19:J44)</f>
        <v>0</v>
      </c>
      <c r="K45" s="25" t="n">
        <f aca="false">SUM(K19:K44)</f>
        <v>0</v>
      </c>
      <c r="L45" s="25" t="n">
        <f aca="false">SUM(L19:L44)</f>
        <v>0</v>
      </c>
      <c r="M45" s="25" t="n">
        <f aca="false">SUM(M19:M44)</f>
        <v>0</v>
      </c>
      <c r="N45" s="25" t="n">
        <f aca="false">SUM(N19:N44)</f>
        <v>729.26</v>
      </c>
    </row>
    <row r="46" customFormat="false" ht="15" hidden="false" customHeight="false" outlineLevel="0" collapsed="false">
      <c r="A46" s="23" t="s">
        <v>110</v>
      </c>
    </row>
    <row r="47" customFormat="false" ht="15" hidden="false" customHeight="false" outlineLevel="0" collapsed="false">
      <c r="A47" s="24" t="s">
        <v>111</v>
      </c>
      <c r="B47" s="26" t="n">
        <f aca="false">B8-B12</f>
        <v>1200</v>
      </c>
      <c r="C47" s="26" t="n">
        <f aca="false">C8-C12</f>
        <v>800</v>
      </c>
      <c r="D47" s="26" t="n">
        <f aca="false">D8-D12</f>
        <v>1430</v>
      </c>
      <c r="E47" s="26" t="n">
        <f aca="false">E8-E12</f>
        <v>0</v>
      </c>
      <c r="F47" s="26" t="n">
        <f aca="false">F8-F12</f>
        <v>0</v>
      </c>
      <c r="G47" s="26" t="n">
        <f aca="false">G8-G12</f>
        <v>0</v>
      </c>
      <c r="H47" s="26" t="n">
        <f aca="false">H8-H12</f>
        <v>0</v>
      </c>
      <c r="I47" s="26" t="n">
        <f aca="false">I8-I12</f>
        <v>0</v>
      </c>
      <c r="J47" s="26" t="n">
        <f aca="false">J8-J12</f>
        <v>0</v>
      </c>
      <c r="K47" s="26" t="n">
        <f aca="false">K8-K12</f>
        <v>0</v>
      </c>
      <c r="L47" s="26" t="n">
        <f aca="false">L8-L12</f>
        <v>0</v>
      </c>
      <c r="M47" s="26" t="n">
        <f aca="false">M8-M12</f>
        <v>0</v>
      </c>
      <c r="N47" s="26" t="n">
        <f aca="false">N8-N12</f>
        <v>3430</v>
      </c>
    </row>
    <row r="48" customFormat="false" ht="15" hidden="false" customHeight="false" outlineLevel="0" collapsed="false">
      <c r="A48" s="24" t="s">
        <v>112</v>
      </c>
      <c r="B48" s="26" t="n">
        <f aca="false">B47-B16</f>
        <v>1200</v>
      </c>
      <c r="C48" s="26" t="n">
        <f aca="false">C47-C16</f>
        <v>800</v>
      </c>
      <c r="D48" s="26" t="n">
        <f aca="false">D47-D16</f>
        <v>1430</v>
      </c>
      <c r="E48" s="26" t="n">
        <f aca="false">E47-E16</f>
        <v>0</v>
      </c>
      <c r="F48" s="26" t="n">
        <f aca="false">F47-F16</f>
        <v>0</v>
      </c>
      <c r="G48" s="26" t="n">
        <f aca="false">G47-G16</f>
        <v>0</v>
      </c>
      <c r="H48" s="26" t="n">
        <f aca="false">H47-H16</f>
        <v>0</v>
      </c>
      <c r="I48" s="26" t="n">
        <f aca="false">I47-I16</f>
        <v>0</v>
      </c>
      <c r="J48" s="26" t="n">
        <f aca="false">J47-J16</f>
        <v>0</v>
      </c>
      <c r="K48" s="26" t="n">
        <f aca="false">K47-K16</f>
        <v>0</v>
      </c>
      <c r="L48" s="26" t="n">
        <f aca="false">L47-L16</f>
        <v>0</v>
      </c>
      <c r="M48" s="26" t="n">
        <f aca="false">M47-M16</f>
        <v>0</v>
      </c>
      <c r="N48" s="26" t="n">
        <f aca="false">N47-N16</f>
        <v>3430</v>
      </c>
    </row>
    <row r="49" customFormat="false" ht="15" hidden="false" customHeight="false" outlineLevel="0" collapsed="false">
      <c r="A49" s="27" t="s">
        <v>113</v>
      </c>
      <c r="B49" s="28" t="n">
        <f aca="false">B48-B45</f>
        <v>1055.51</v>
      </c>
      <c r="C49" s="28" t="n">
        <f aca="false">C48-C45</f>
        <v>534</v>
      </c>
      <c r="D49" s="28" t="n">
        <f aca="false">D48-D45</f>
        <v>1111.23</v>
      </c>
      <c r="E49" s="28" t="n">
        <f aca="false">E48-E45</f>
        <v>0</v>
      </c>
      <c r="F49" s="28" t="n">
        <f aca="false">F48-F45</f>
        <v>0</v>
      </c>
      <c r="G49" s="28" t="n">
        <f aca="false">G48-G45</f>
        <v>0</v>
      </c>
      <c r="H49" s="28" t="n">
        <f aca="false">H48-H45</f>
        <v>0</v>
      </c>
      <c r="I49" s="28" t="n">
        <f aca="false">I48-I45</f>
        <v>0</v>
      </c>
      <c r="J49" s="28" t="n">
        <f aca="false">J48-J45</f>
        <v>0</v>
      </c>
      <c r="K49" s="28" t="n">
        <f aca="false">K48-K45</f>
        <v>0</v>
      </c>
      <c r="L49" s="28" t="n">
        <f aca="false">L48-L45</f>
        <v>0</v>
      </c>
      <c r="M49" s="28" t="n">
        <f aca="false">M48-M45</f>
        <v>0</v>
      </c>
      <c r="N49" s="28" t="n">
        <f aca="false">N48-N45</f>
        <v>2700.74</v>
      </c>
    </row>
    <row r="51" customFormat="false" ht="15" hidden="false" customHeight="false" outlineLevel="0" collapsed="false">
      <c r="A51" s="14" t="s">
        <v>114</v>
      </c>
    </row>
  </sheetData>
  <conditionalFormatting sqref="B49:N49">
    <cfRule type="cellIs" priority="2" operator="lessThan" aboveAverage="0" equalAverage="0" bottom="0" percent="0" rank="0" text="" dxfId="10">
      <formula>0</formula>
    </cfRule>
    <cfRule type="cellIs" priority="3" operator="greaterThan" aboveAverage="0" equalAverage="0" bottom="0" percent="0" rank="0" text="" dxfId="11">
      <formula>0</formula>
    </cfRule>
  </conditionalFormatting>
  <dataValidations count="1">
    <dataValidation allowBlank="false" error="Type a 4-digit year, e.g. 2026." errorStyle="stop" errorTitle="Enter a year" operator="between" showDropDown="false" showErrorMessage="true" showInputMessage="false" sqref="B2" type="whole">
      <formula1>2000</formula1>
      <formula2>2100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5959"/>
    <pageSetUpPr fitToPage="true"/>
  </sheetPr>
  <dimension ref="A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1"/>
  </cols>
  <sheetData>
    <row r="1" customFormat="false" ht="17.35" hidden="false" customHeight="false" outlineLevel="0" collapsed="false">
      <c r="A1" s="20" t="s">
        <v>115</v>
      </c>
    </row>
    <row r="2" customFormat="false" ht="15" hidden="false" customHeight="false" outlineLevel="0" collapsed="false">
      <c r="A2" s="21" t="s">
        <v>116</v>
      </c>
      <c r="B2" s="29" t="n">
        <v>0</v>
      </c>
      <c r="C2" s="14" t="s">
        <v>117</v>
      </c>
    </row>
    <row r="4" customFormat="false" ht="15" hidden="false" customHeight="false" outlineLevel="0" collapsed="false">
      <c r="A4" s="7"/>
      <c r="B4" s="7" t="s">
        <v>86</v>
      </c>
      <c r="C4" s="7" t="s">
        <v>87</v>
      </c>
      <c r="D4" s="7" t="s">
        <v>88</v>
      </c>
      <c r="E4" s="7" t="s">
        <v>89</v>
      </c>
      <c r="F4" s="7" t="s">
        <v>90</v>
      </c>
      <c r="G4" s="7" t="s">
        <v>91</v>
      </c>
      <c r="H4" s="7" t="s">
        <v>92</v>
      </c>
      <c r="I4" s="7" t="s">
        <v>93</v>
      </c>
      <c r="J4" s="7" t="s">
        <v>94</v>
      </c>
      <c r="K4" s="7" t="s">
        <v>95</v>
      </c>
      <c r="L4" s="7" t="s">
        <v>96</v>
      </c>
      <c r="M4" s="7" t="s">
        <v>97</v>
      </c>
      <c r="N4" s="7" t="s">
        <v>101</v>
      </c>
    </row>
    <row r="5" customFormat="false" ht="15" hidden="false" customHeight="false" outlineLevel="0" collapsed="false">
      <c r="A5" s="24" t="s">
        <v>118</v>
      </c>
      <c r="B5" s="26" t="n">
        <f aca="false">$B$2</f>
        <v>0</v>
      </c>
      <c r="C5" s="26" t="n">
        <f aca="false">B9</f>
        <v>3055.51</v>
      </c>
      <c r="D5" s="26" t="n">
        <f aca="false">C9</f>
        <v>3089.51</v>
      </c>
      <c r="E5" s="26" t="n">
        <f aca="false">D9</f>
        <v>4200.74</v>
      </c>
      <c r="F5" s="26" t="n">
        <f aca="false">E9</f>
        <v>4200.74</v>
      </c>
      <c r="G5" s="26" t="n">
        <f aca="false">F9</f>
        <v>4200.74</v>
      </c>
      <c r="H5" s="26" t="n">
        <f aca="false">G9</f>
        <v>4200.74</v>
      </c>
      <c r="I5" s="26" t="n">
        <f aca="false">H9</f>
        <v>4200.74</v>
      </c>
      <c r="J5" s="26" t="n">
        <f aca="false">I9</f>
        <v>4200.74</v>
      </c>
      <c r="K5" s="26" t="n">
        <f aca="false">J9</f>
        <v>4200.74</v>
      </c>
      <c r="L5" s="26" t="n">
        <f aca="false">K9</f>
        <v>4200.74</v>
      </c>
      <c r="M5" s="26" t="n">
        <f aca="false">L9</f>
        <v>4200.74</v>
      </c>
      <c r="N5" s="26" t="n">
        <f aca="false">B5</f>
        <v>0</v>
      </c>
    </row>
    <row r="6" customFormat="false" ht="15" hidden="false" customHeight="false" outlineLevel="0" collapsed="false">
      <c r="A6" s="30" t="s">
        <v>119</v>
      </c>
      <c r="B6" s="11" t="n">
        <f aca="false">SUMIFS(Transactions!$E$2:$E$3001,Transactions!$A$2:$A$3001,"&gt;="&amp;DATE('P&amp;L'!$B$2,1,1),Transactions!$A$2:$A$3001,"&lt;"&amp;DATE('P&amp;L'!$B$2,2,1))</f>
        <v>3200</v>
      </c>
      <c r="C6" s="11" t="n">
        <f aca="false">SUMIFS(Transactions!$E$2:$E$3001,Transactions!$A$2:$A$3001,"&gt;="&amp;DATE('P&amp;L'!$B$2,2,1),Transactions!$A$2:$A$3001,"&lt;"&amp;DATE('P&amp;L'!$B$2,3,1))</f>
        <v>800</v>
      </c>
      <c r="D6" s="11" t="n">
        <f aca="false">SUMIFS(Transactions!$E$2:$E$3001,Transactions!$A$2:$A$3001,"&gt;="&amp;DATE('P&amp;L'!$B$2,3,1),Transactions!$A$2:$A$3001,"&lt;"&amp;DATE('P&amp;L'!$B$2,4,1))</f>
        <v>1430</v>
      </c>
      <c r="E6" s="11" t="n">
        <f aca="false">SUMIFS(Transactions!$E$2:$E$3001,Transactions!$A$2:$A$3001,"&gt;="&amp;DATE('P&amp;L'!$B$2,4,1),Transactions!$A$2:$A$3001,"&lt;"&amp;DATE('P&amp;L'!$B$2,5,1))</f>
        <v>0</v>
      </c>
      <c r="F6" s="11" t="n">
        <f aca="false">SUMIFS(Transactions!$E$2:$E$3001,Transactions!$A$2:$A$3001,"&gt;="&amp;DATE('P&amp;L'!$B$2,5,1),Transactions!$A$2:$A$3001,"&lt;"&amp;DATE('P&amp;L'!$B$2,6,1))</f>
        <v>0</v>
      </c>
      <c r="G6" s="11" t="n">
        <f aca="false">SUMIFS(Transactions!$E$2:$E$3001,Transactions!$A$2:$A$3001,"&gt;="&amp;DATE('P&amp;L'!$B$2,6,1),Transactions!$A$2:$A$3001,"&lt;"&amp;DATE('P&amp;L'!$B$2,7,1))</f>
        <v>0</v>
      </c>
      <c r="H6" s="11" t="n">
        <f aca="false">SUMIFS(Transactions!$E$2:$E$3001,Transactions!$A$2:$A$3001,"&gt;="&amp;DATE('P&amp;L'!$B$2,7,1),Transactions!$A$2:$A$3001,"&lt;"&amp;DATE('P&amp;L'!$B$2,8,1))</f>
        <v>0</v>
      </c>
      <c r="I6" s="11" t="n">
        <f aca="false">SUMIFS(Transactions!$E$2:$E$3001,Transactions!$A$2:$A$3001,"&gt;="&amp;DATE('P&amp;L'!$B$2,8,1),Transactions!$A$2:$A$3001,"&lt;"&amp;DATE('P&amp;L'!$B$2,9,1))</f>
        <v>0</v>
      </c>
      <c r="J6" s="11" t="n">
        <f aca="false">SUMIFS(Transactions!$E$2:$E$3001,Transactions!$A$2:$A$3001,"&gt;="&amp;DATE('P&amp;L'!$B$2,9,1),Transactions!$A$2:$A$3001,"&lt;"&amp;DATE('P&amp;L'!$B$2,10,1))</f>
        <v>0</v>
      </c>
      <c r="K6" s="11" t="n">
        <f aca="false">SUMIFS(Transactions!$E$2:$E$3001,Transactions!$A$2:$A$3001,"&gt;="&amp;DATE('P&amp;L'!$B$2,10,1),Transactions!$A$2:$A$3001,"&lt;"&amp;DATE('P&amp;L'!$B$2,11,1))</f>
        <v>0</v>
      </c>
      <c r="L6" s="11" t="n">
        <f aca="false">SUMIFS(Transactions!$E$2:$E$3001,Transactions!$A$2:$A$3001,"&gt;="&amp;DATE('P&amp;L'!$B$2,11,1),Transactions!$A$2:$A$3001,"&lt;"&amp;DATE('P&amp;L'!$B$2,12,1))</f>
        <v>0</v>
      </c>
      <c r="M6" s="11" t="n">
        <f aca="false">SUMIFS(Transactions!$E$2:$E$3001,Transactions!$A$2:$A$3001,"&gt;="&amp;DATE('P&amp;L'!$B$2,12,1),Transactions!$A$2:$A$3001,"&lt;"&amp;DATE('P&amp;L'!$B$2+1,1,1))</f>
        <v>0</v>
      </c>
      <c r="N6" s="11" t="n">
        <f aca="false">SUM(B6:M6)</f>
        <v>5430</v>
      </c>
    </row>
    <row r="7" customFormat="false" ht="15" hidden="false" customHeight="false" outlineLevel="0" collapsed="false">
      <c r="A7" s="30" t="s">
        <v>120</v>
      </c>
      <c r="B7" s="11" t="n">
        <f aca="false">SUMIFS(Transactions!$F$2:$F$3001,Transactions!$A$2:$A$3001,"&gt;="&amp;DATE('P&amp;L'!$B$2,1,1),Transactions!$A$2:$A$3001,"&lt;"&amp;DATE('P&amp;L'!$B$2,2,1))</f>
        <v>144.49</v>
      </c>
      <c r="C7" s="11" t="n">
        <f aca="false">SUMIFS(Transactions!$F$2:$F$3001,Transactions!$A$2:$A$3001,"&gt;="&amp;DATE('P&amp;L'!$B$2,2,1),Transactions!$A$2:$A$3001,"&lt;"&amp;DATE('P&amp;L'!$B$2,3,1))</f>
        <v>766</v>
      </c>
      <c r="D7" s="11" t="n">
        <f aca="false">SUMIFS(Transactions!$F$2:$F$3001,Transactions!$A$2:$A$3001,"&gt;="&amp;DATE('P&amp;L'!$B$2,3,1),Transactions!$A$2:$A$3001,"&lt;"&amp;DATE('P&amp;L'!$B$2,4,1))</f>
        <v>318.77</v>
      </c>
      <c r="E7" s="11" t="n">
        <f aca="false">SUMIFS(Transactions!$F$2:$F$3001,Transactions!$A$2:$A$3001,"&gt;="&amp;DATE('P&amp;L'!$B$2,4,1),Transactions!$A$2:$A$3001,"&lt;"&amp;DATE('P&amp;L'!$B$2,5,1))</f>
        <v>0</v>
      </c>
      <c r="F7" s="11" t="n">
        <f aca="false">SUMIFS(Transactions!$F$2:$F$3001,Transactions!$A$2:$A$3001,"&gt;="&amp;DATE('P&amp;L'!$B$2,5,1),Transactions!$A$2:$A$3001,"&lt;"&amp;DATE('P&amp;L'!$B$2,6,1))</f>
        <v>0</v>
      </c>
      <c r="G7" s="11" t="n">
        <f aca="false">SUMIFS(Transactions!$F$2:$F$3001,Transactions!$A$2:$A$3001,"&gt;="&amp;DATE('P&amp;L'!$B$2,6,1),Transactions!$A$2:$A$3001,"&lt;"&amp;DATE('P&amp;L'!$B$2,7,1))</f>
        <v>0</v>
      </c>
      <c r="H7" s="11" t="n">
        <f aca="false">SUMIFS(Transactions!$F$2:$F$3001,Transactions!$A$2:$A$3001,"&gt;="&amp;DATE('P&amp;L'!$B$2,7,1),Transactions!$A$2:$A$3001,"&lt;"&amp;DATE('P&amp;L'!$B$2,8,1))</f>
        <v>0</v>
      </c>
      <c r="I7" s="11" t="n">
        <f aca="false">SUMIFS(Transactions!$F$2:$F$3001,Transactions!$A$2:$A$3001,"&gt;="&amp;DATE('P&amp;L'!$B$2,8,1),Transactions!$A$2:$A$3001,"&lt;"&amp;DATE('P&amp;L'!$B$2,9,1))</f>
        <v>0</v>
      </c>
      <c r="J7" s="11" t="n">
        <f aca="false">SUMIFS(Transactions!$F$2:$F$3001,Transactions!$A$2:$A$3001,"&gt;="&amp;DATE('P&amp;L'!$B$2,9,1),Transactions!$A$2:$A$3001,"&lt;"&amp;DATE('P&amp;L'!$B$2,10,1))</f>
        <v>0</v>
      </c>
      <c r="K7" s="11" t="n">
        <f aca="false">SUMIFS(Transactions!$F$2:$F$3001,Transactions!$A$2:$A$3001,"&gt;="&amp;DATE('P&amp;L'!$B$2,10,1),Transactions!$A$2:$A$3001,"&lt;"&amp;DATE('P&amp;L'!$B$2,11,1))</f>
        <v>0</v>
      </c>
      <c r="L7" s="11" t="n">
        <f aca="false">SUMIFS(Transactions!$F$2:$F$3001,Transactions!$A$2:$A$3001,"&gt;="&amp;DATE('P&amp;L'!$B$2,11,1),Transactions!$A$2:$A$3001,"&lt;"&amp;DATE('P&amp;L'!$B$2,12,1))</f>
        <v>0</v>
      </c>
      <c r="M7" s="11" t="n">
        <f aca="false">SUMIFS(Transactions!$F$2:$F$3001,Transactions!$A$2:$A$3001,"&gt;="&amp;DATE('P&amp;L'!$B$2,12,1),Transactions!$A$2:$A$3001,"&lt;"&amp;DATE('P&amp;L'!$B$2+1,1,1))</f>
        <v>0</v>
      </c>
      <c r="N7" s="11" t="n">
        <f aca="false">SUM(B7:M7)</f>
        <v>1229.26</v>
      </c>
    </row>
    <row r="8" customFormat="false" ht="15" hidden="false" customHeight="false" outlineLevel="0" collapsed="false">
      <c r="A8" s="24" t="s">
        <v>121</v>
      </c>
      <c r="B8" s="26" t="n">
        <f aca="false">B6-B7</f>
        <v>3055.51</v>
      </c>
      <c r="C8" s="26" t="n">
        <f aca="false">C6-C7</f>
        <v>34</v>
      </c>
      <c r="D8" s="26" t="n">
        <f aca="false">D6-D7</f>
        <v>1111.23</v>
      </c>
      <c r="E8" s="26" t="n">
        <f aca="false">E6-E7</f>
        <v>0</v>
      </c>
      <c r="F8" s="26" t="n">
        <f aca="false">F6-F7</f>
        <v>0</v>
      </c>
      <c r="G8" s="26" t="n">
        <f aca="false">G6-G7</f>
        <v>0</v>
      </c>
      <c r="H8" s="26" t="n">
        <f aca="false">H6-H7</f>
        <v>0</v>
      </c>
      <c r="I8" s="26" t="n">
        <f aca="false">I6-I7</f>
        <v>0</v>
      </c>
      <c r="J8" s="26" t="n">
        <f aca="false">J6-J7</f>
        <v>0</v>
      </c>
      <c r="K8" s="26" t="n">
        <f aca="false">K6-K7</f>
        <v>0</v>
      </c>
      <c r="L8" s="26" t="n">
        <f aca="false">L6-L7</f>
        <v>0</v>
      </c>
      <c r="M8" s="26" t="n">
        <f aca="false">M6-M7</f>
        <v>0</v>
      </c>
      <c r="N8" s="26" t="n">
        <f aca="false">SUM(B8:M8)</f>
        <v>4200.74</v>
      </c>
    </row>
    <row r="9" customFormat="false" ht="15" hidden="false" customHeight="false" outlineLevel="0" collapsed="false">
      <c r="A9" s="24" t="s">
        <v>122</v>
      </c>
      <c r="B9" s="26" t="n">
        <f aca="false">B5+B8</f>
        <v>3055.51</v>
      </c>
      <c r="C9" s="26" t="n">
        <f aca="false">C5+C8</f>
        <v>3089.51</v>
      </c>
      <c r="D9" s="26" t="n">
        <f aca="false">D5+D8</f>
        <v>4200.74</v>
      </c>
      <c r="E9" s="26" t="n">
        <f aca="false">E5+E8</f>
        <v>4200.74</v>
      </c>
      <c r="F9" s="26" t="n">
        <f aca="false">F5+F8</f>
        <v>4200.74</v>
      </c>
      <c r="G9" s="26" t="n">
        <f aca="false">G5+G8</f>
        <v>4200.74</v>
      </c>
      <c r="H9" s="26" t="n">
        <f aca="false">H5+H8</f>
        <v>4200.74</v>
      </c>
      <c r="I9" s="26" t="n">
        <f aca="false">I5+I8</f>
        <v>4200.74</v>
      </c>
      <c r="J9" s="26" t="n">
        <f aca="false">J5+J8</f>
        <v>4200.74</v>
      </c>
      <c r="K9" s="26" t="n">
        <f aca="false">K5+K8</f>
        <v>4200.74</v>
      </c>
      <c r="L9" s="26" t="n">
        <f aca="false">L5+L8</f>
        <v>4200.74</v>
      </c>
      <c r="M9" s="26" t="n">
        <f aca="false">M5+M8</f>
        <v>4200.74</v>
      </c>
      <c r="N9" s="26" t="n">
        <f aca="false">M9</f>
        <v>4200.74</v>
      </c>
    </row>
    <row r="10" customFormat="false" ht="15" hidden="false" customHeight="false" outlineLevel="0" collapsed="false">
      <c r="A10" s="30"/>
    </row>
    <row r="11" customFormat="false" ht="15" hidden="false" customHeight="false" outlineLevel="0" collapsed="false">
      <c r="A11" s="31" t="s">
        <v>123</v>
      </c>
    </row>
    <row r="12" customFormat="false" ht="15" hidden="false" customHeight="false" outlineLevel="0" collapsed="false">
      <c r="A12" s="30" t="s">
        <v>124</v>
      </c>
      <c r="B12" s="11" t="n">
        <f aca="false">SUMIFS(Transactions!$E$2:$E$3001,Transactions!$J$2:$J$3001,"Not P&amp;L",Transactions!$A$2:$A$3001,"&gt;="&amp;DATE('P&amp;L'!$B$2,1,1),Transactions!$A$2:$A$3001,"&lt;"&amp;DATE('P&amp;L'!$B$2,2,1))</f>
        <v>2000</v>
      </c>
      <c r="C12" s="11" t="n">
        <f aca="false">SUMIFS(Transactions!$E$2:$E$3001,Transactions!$J$2:$J$3001,"Not P&amp;L",Transactions!$A$2:$A$3001,"&gt;="&amp;DATE('P&amp;L'!$B$2,2,1),Transactions!$A$2:$A$3001,"&lt;"&amp;DATE('P&amp;L'!$B$2,3,1))</f>
        <v>0</v>
      </c>
      <c r="D12" s="11" t="n">
        <f aca="false">SUMIFS(Transactions!$E$2:$E$3001,Transactions!$J$2:$J$3001,"Not P&amp;L",Transactions!$A$2:$A$3001,"&gt;="&amp;DATE('P&amp;L'!$B$2,3,1),Transactions!$A$2:$A$3001,"&lt;"&amp;DATE('P&amp;L'!$B$2,4,1))</f>
        <v>0</v>
      </c>
      <c r="E12" s="11" t="n">
        <f aca="false">SUMIFS(Transactions!$E$2:$E$3001,Transactions!$J$2:$J$3001,"Not P&amp;L",Transactions!$A$2:$A$3001,"&gt;="&amp;DATE('P&amp;L'!$B$2,4,1),Transactions!$A$2:$A$3001,"&lt;"&amp;DATE('P&amp;L'!$B$2,5,1))</f>
        <v>0</v>
      </c>
      <c r="F12" s="11" t="n">
        <f aca="false">SUMIFS(Transactions!$E$2:$E$3001,Transactions!$J$2:$J$3001,"Not P&amp;L",Transactions!$A$2:$A$3001,"&gt;="&amp;DATE('P&amp;L'!$B$2,5,1),Transactions!$A$2:$A$3001,"&lt;"&amp;DATE('P&amp;L'!$B$2,6,1))</f>
        <v>0</v>
      </c>
      <c r="G12" s="11" t="n">
        <f aca="false">SUMIFS(Transactions!$E$2:$E$3001,Transactions!$J$2:$J$3001,"Not P&amp;L",Transactions!$A$2:$A$3001,"&gt;="&amp;DATE('P&amp;L'!$B$2,6,1),Transactions!$A$2:$A$3001,"&lt;"&amp;DATE('P&amp;L'!$B$2,7,1))</f>
        <v>0</v>
      </c>
      <c r="H12" s="11" t="n">
        <f aca="false">SUMIFS(Transactions!$E$2:$E$3001,Transactions!$J$2:$J$3001,"Not P&amp;L",Transactions!$A$2:$A$3001,"&gt;="&amp;DATE('P&amp;L'!$B$2,7,1),Transactions!$A$2:$A$3001,"&lt;"&amp;DATE('P&amp;L'!$B$2,8,1))</f>
        <v>0</v>
      </c>
      <c r="I12" s="11" t="n">
        <f aca="false">SUMIFS(Transactions!$E$2:$E$3001,Transactions!$J$2:$J$3001,"Not P&amp;L",Transactions!$A$2:$A$3001,"&gt;="&amp;DATE('P&amp;L'!$B$2,8,1),Transactions!$A$2:$A$3001,"&lt;"&amp;DATE('P&amp;L'!$B$2,9,1))</f>
        <v>0</v>
      </c>
      <c r="J12" s="11" t="n">
        <f aca="false">SUMIFS(Transactions!$E$2:$E$3001,Transactions!$J$2:$J$3001,"Not P&amp;L",Transactions!$A$2:$A$3001,"&gt;="&amp;DATE('P&amp;L'!$B$2,9,1),Transactions!$A$2:$A$3001,"&lt;"&amp;DATE('P&amp;L'!$B$2,10,1))</f>
        <v>0</v>
      </c>
      <c r="K12" s="11" t="n">
        <f aca="false">SUMIFS(Transactions!$E$2:$E$3001,Transactions!$J$2:$J$3001,"Not P&amp;L",Transactions!$A$2:$A$3001,"&gt;="&amp;DATE('P&amp;L'!$B$2,10,1),Transactions!$A$2:$A$3001,"&lt;"&amp;DATE('P&amp;L'!$B$2,11,1))</f>
        <v>0</v>
      </c>
      <c r="L12" s="11" t="n">
        <f aca="false">SUMIFS(Transactions!$E$2:$E$3001,Transactions!$J$2:$J$3001,"Not P&amp;L",Transactions!$A$2:$A$3001,"&gt;="&amp;DATE('P&amp;L'!$B$2,11,1),Transactions!$A$2:$A$3001,"&lt;"&amp;DATE('P&amp;L'!$B$2,12,1))</f>
        <v>0</v>
      </c>
      <c r="M12" s="11" t="n">
        <f aca="false">SUMIFS(Transactions!$E$2:$E$3001,Transactions!$J$2:$J$3001,"Not P&amp;L",Transactions!$A$2:$A$3001,"&gt;="&amp;DATE('P&amp;L'!$B$2,12,1),Transactions!$A$2:$A$3001,"&lt;"&amp;DATE('P&amp;L'!$B$2+1,1,1))</f>
        <v>0</v>
      </c>
      <c r="N12" s="11" t="n">
        <f aca="false">SUM(B12:M12)</f>
        <v>2000</v>
      </c>
    </row>
    <row r="13" customFormat="false" ht="15" hidden="false" customHeight="false" outlineLevel="0" collapsed="false">
      <c r="A13" s="30" t="s">
        <v>125</v>
      </c>
      <c r="B13" s="11" t="n">
        <f aca="false">SUMIFS(Transactions!$F$2:$F$3001,Transactions!$J$2:$J$3001,"Not P&amp;L",Transactions!$A$2:$A$3001,"&gt;="&amp;DATE('P&amp;L'!$B$2,1,1),Transactions!$A$2:$A$3001,"&lt;"&amp;DATE('P&amp;L'!$B$2,2,1))</f>
        <v>0</v>
      </c>
      <c r="C13" s="11" t="n">
        <f aca="false">SUMIFS(Transactions!$F$2:$F$3001,Transactions!$J$2:$J$3001,"Not P&amp;L",Transactions!$A$2:$A$3001,"&gt;="&amp;DATE('P&amp;L'!$B$2,2,1),Transactions!$A$2:$A$3001,"&lt;"&amp;DATE('P&amp;L'!$B$2,3,1))</f>
        <v>500</v>
      </c>
      <c r="D13" s="11" t="n">
        <f aca="false">SUMIFS(Transactions!$F$2:$F$3001,Transactions!$J$2:$J$3001,"Not P&amp;L",Transactions!$A$2:$A$3001,"&gt;="&amp;DATE('P&amp;L'!$B$2,3,1),Transactions!$A$2:$A$3001,"&lt;"&amp;DATE('P&amp;L'!$B$2,4,1))</f>
        <v>0</v>
      </c>
      <c r="E13" s="11" t="n">
        <f aca="false">SUMIFS(Transactions!$F$2:$F$3001,Transactions!$J$2:$J$3001,"Not P&amp;L",Transactions!$A$2:$A$3001,"&gt;="&amp;DATE('P&amp;L'!$B$2,4,1),Transactions!$A$2:$A$3001,"&lt;"&amp;DATE('P&amp;L'!$B$2,5,1))</f>
        <v>0</v>
      </c>
      <c r="F13" s="11" t="n">
        <f aca="false">SUMIFS(Transactions!$F$2:$F$3001,Transactions!$J$2:$J$3001,"Not P&amp;L",Transactions!$A$2:$A$3001,"&gt;="&amp;DATE('P&amp;L'!$B$2,5,1),Transactions!$A$2:$A$3001,"&lt;"&amp;DATE('P&amp;L'!$B$2,6,1))</f>
        <v>0</v>
      </c>
      <c r="G13" s="11" t="n">
        <f aca="false">SUMIFS(Transactions!$F$2:$F$3001,Transactions!$J$2:$J$3001,"Not P&amp;L",Transactions!$A$2:$A$3001,"&gt;="&amp;DATE('P&amp;L'!$B$2,6,1),Transactions!$A$2:$A$3001,"&lt;"&amp;DATE('P&amp;L'!$B$2,7,1))</f>
        <v>0</v>
      </c>
      <c r="H13" s="11" t="n">
        <f aca="false">SUMIFS(Transactions!$F$2:$F$3001,Transactions!$J$2:$J$3001,"Not P&amp;L",Transactions!$A$2:$A$3001,"&gt;="&amp;DATE('P&amp;L'!$B$2,7,1),Transactions!$A$2:$A$3001,"&lt;"&amp;DATE('P&amp;L'!$B$2,8,1))</f>
        <v>0</v>
      </c>
      <c r="I13" s="11" t="n">
        <f aca="false">SUMIFS(Transactions!$F$2:$F$3001,Transactions!$J$2:$J$3001,"Not P&amp;L",Transactions!$A$2:$A$3001,"&gt;="&amp;DATE('P&amp;L'!$B$2,8,1),Transactions!$A$2:$A$3001,"&lt;"&amp;DATE('P&amp;L'!$B$2,9,1))</f>
        <v>0</v>
      </c>
      <c r="J13" s="11" t="n">
        <f aca="false">SUMIFS(Transactions!$F$2:$F$3001,Transactions!$J$2:$J$3001,"Not P&amp;L",Transactions!$A$2:$A$3001,"&gt;="&amp;DATE('P&amp;L'!$B$2,9,1),Transactions!$A$2:$A$3001,"&lt;"&amp;DATE('P&amp;L'!$B$2,10,1))</f>
        <v>0</v>
      </c>
      <c r="K13" s="11" t="n">
        <f aca="false">SUMIFS(Transactions!$F$2:$F$3001,Transactions!$J$2:$J$3001,"Not P&amp;L",Transactions!$A$2:$A$3001,"&gt;="&amp;DATE('P&amp;L'!$B$2,10,1),Transactions!$A$2:$A$3001,"&lt;"&amp;DATE('P&amp;L'!$B$2,11,1))</f>
        <v>0</v>
      </c>
      <c r="L13" s="11" t="n">
        <f aca="false">SUMIFS(Transactions!$F$2:$F$3001,Transactions!$J$2:$J$3001,"Not P&amp;L",Transactions!$A$2:$A$3001,"&gt;="&amp;DATE('P&amp;L'!$B$2,11,1),Transactions!$A$2:$A$3001,"&lt;"&amp;DATE('P&amp;L'!$B$2,12,1))</f>
        <v>0</v>
      </c>
      <c r="M13" s="11" t="n">
        <f aca="false">SUMIFS(Transactions!$F$2:$F$3001,Transactions!$J$2:$J$3001,"Not P&amp;L",Transactions!$A$2:$A$3001,"&gt;="&amp;DATE('P&amp;L'!$B$2,12,1),Transactions!$A$2:$A$3001,"&lt;"&amp;DATE('P&amp;L'!$B$2+1,1,1))</f>
        <v>0</v>
      </c>
      <c r="N13" s="11" t="n">
        <f aca="false">SUM(B13:M13)</f>
        <v>500</v>
      </c>
    </row>
    <row r="15" customFormat="false" ht="15" hidden="false" customHeight="false" outlineLevel="0" collapsed="false">
      <c r="A15" s="14" t="s">
        <v>126</v>
      </c>
    </row>
  </sheetData>
  <conditionalFormatting sqref="B8:N9">
    <cfRule type="cellIs" priority="2" operator="lessThan" aboveAverage="0" equalAverage="0" bottom="0" percent="0" rank="0" text="" dxfId="1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5959"/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60"/>
    <col collapsed="false" customWidth="true" hidden="true" outlineLevel="0" max="6" min="6" style="0" width="13"/>
  </cols>
  <sheetData>
    <row r="1" customFormat="false" ht="17.35" hidden="false" customHeight="false" outlineLevel="0" collapsed="false">
      <c r="A1" s="20" t="s">
        <v>127</v>
      </c>
    </row>
    <row r="2" customFormat="false" ht="15" hidden="false" customHeight="false" outlineLevel="0" collapsed="false">
      <c r="A2" s="32" t="str">
        <f aca="false">"Totals for "&amp;'P&amp;L'!$B$2&amp;", ready for your accountant or tax software."</f>
        <v>Totals for 2026, ready for your accountant or tax software.</v>
      </c>
    </row>
    <row r="4" customFormat="false" ht="23.85" hidden="false" customHeight="false" outlineLevel="0" collapsed="false">
      <c r="A4" s="7" t="s">
        <v>32</v>
      </c>
      <c r="B4" s="7" t="s">
        <v>101</v>
      </c>
      <c r="C4" s="7" t="s">
        <v>128</v>
      </c>
      <c r="D4" s="7" t="s">
        <v>129</v>
      </c>
      <c r="E4" s="7" t="s">
        <v>130</v>
      </c>
    </row>
    <row r="5" customFormat="false" ht="15" hidden="false" customHeight="false" outlineLevel="0" collapsed="false">
      <c r="A5" s="10" t="str">
        <f aca="false">Categories!A2</f>
        <v>Sales &amp; services</v>
      </c>
      <c r="B5" s="11" t="n">
        <f aca="false">'P&amp;L'!N6</f>
        <v>3430</v>
      </c>
      <c r="C5" s="33" t="n">
        <f aca="false">Categories!D2</f>
        <v>1</v>
      </c>
      <c r="D5" s="11" t="str">
        <f aca="false">IF(OR(Categories!B2="Income",Categories!B2="Returns"),"",B5*C5)</f>
        <v/>
      </c>
      <c r="E5" s="10" t="str">
        <f aca="false">Categories!C2</f>
        <v>Line 1 - Gross receipts</v>
      </c>
      <c r="F5" s="0" t="str">
        <f aca="false">Categories!B2</f>
        <v>Income</v>
      </c>
    </row>
    <row r="6" customFormat="false" ht="15" hidden="false" customHeight="false" outlineLevel="0" collapsed="false">
      <c r="A6" s="10" t="str">
        <f aca="false">Categories!A3</f>
        <v>Other business income</v>
      </c>
      <c r="B6" s="11" t="n">
        <f aca="false">'P&amp;L'!N7</f>
        <v>0</v>
      </c>
      <c r="C6" s="33" t="n">
        <f aca="false">Categories!D3</f>
        <v>1</v>
      </c>
      <c r="D6" s="11" t="str">
        <f aca="false">IF(OR(Categories!B3="Income",Categories!B3="Returns"),"",B6*C6)</f>
        <v/>
      </c>
      <c r="E6" s="10" t="str">
        <f aca="false">Categories!C3</f>
        <v>Line 6 - Other income</v>
      </c>
      <c r="F6" s="0" t="str">
        <f aca="false">Categories!B3</f>
        <v>Income</v>
      </c>
    </row>
    <row r="7" customFormat="false" ht="15" hidden="false" customHeight="false" outlineLevel="0" collapsed="false">
      <c r="A7" s="10" t="str">
        <f aca="false">Categories!A4</f>
        <v>Refunds to customers</v>
      </c>
      <c r="B7" s="11" t="n">
        <f aca="false">'P&amp;L'!N11</f>
        <v>0</v>
      </c>
      <c r="C7" s="33" t="n">
        <f aca="false">Categories!D4</f>
        <v>1</v>
      </c>
      <c r="D7" s="11" t="str">
        <f aca="false">IF(OR(Categories!B4="Income",Categories!B4="Returns"),"",B7*C7)</f>
        <v/>
      </c>
      <c r="E7" s="10" t="str">
        <f aca="false">Categories!C4</f>
        <v>Line 2 - Returns and allowances</v>
      </c>
      <c r="F7" s="0" t="str">
        <f aca="false">Categories!B4</f>
        <v>Returns</v>
      </c>
    </row>
    <row r="8" customFormat="false" ht="15" hidden="false" customHeight="false" outlineLevel="0" collapsed="false">
      <c r="A8" s="10" t="str">
        <f aca="false">Categories!A5</f>
        <v>Inventory &amp; materials for resale</v>
      </c>
      <c r="B8" s="11" t="n">
        <f aca="false">'P&amp;L'!N15</f>
        <v>0</v>
      </c>
      <c r="C8" s="33" t="n">
        <f aca="false">Categories!D5</f>
        <v>1</v>
      </c>
      <c r="D8" s="11" t="n">
        <f aca="false">IF(OR(Categories!B5="Income",Categories!B5="Returns"),"",B8*C8)</f>
        <v>0</v>
      </c>
      <c r="E8" s="10" t="str">
        <f aca="false">Categories!C5</f>
        <v>Line 4 - Cost of goods sold (Part III)</v>
      </c>
      <c r="F8" s="0" t="str">
        <f aca="false">Categories!B5</f>
        <v>COGS</v>
      </c>
    </row>
    <row r="9" customFormat="false" ht="15" hidden="false" customHeight="false" outlineLevel="0" collapsed="false">
      <c r="A9" s="10" t="str">
        <f aca="false">Categories!A6</f>
        <v>Advertising &amp; marketing</v>
      </c>
      <c r="B9" s="11" t="n">
        <f aca="false">'P&amp;L'!N19</f>
        <v>0</v>
      </c>
      <c r="C9" s="33" t="n">
        <f aca="false">Categories!D6</f>
        <v>1</v>
      </c>
      <c r="D9" s="11" t="n">
        <f aca="false">IF(OR(Categories!B6="Income",Categories!B6="Returns"),"",B9*C9)</f>
        <v>0</v>
      </c>
      <c r="E9" s="10" t="str">
        <f aca="false">Categories!C6</f>
        <v>Line 8 - Advertising</v>
      </c>
      <c r="F9" s="0" t="str">
        <f aca="false">Categories!B6</f>
        <v>Expense</v>
      </c>
    </row>
    <row r="10" customFormat="false" ht="15" hidden="false" customHeight="false" outlineLevel="0" collapsed="false">
      <c r="A10" s="10" t="str">
        <f aca="false">Categories!A7</f>
        <v>Car &amp; truck</v>
      </c>
      <c r="B10" s="11" t="n">
        <f aca="false">'P&amp;L'!N20</f>
        <v>0</v>
      </c>
      <c r="C10" s="33" t="n">
        <f aca="false">Categories!D7</f>
        <v>1</v>
      </c>
      <c r="D10" s="11" t="n">
        <f aca="false">IF(OR(Categories!B7="Income",Categories!B7="Returns"),"",B10*C10)</f>
        <v>0</v>
      </c>
      <c r="E10" s="10" t="str">
        <f aca="false">Categories!C7</f>
        <v>Line 9 - Car and truck expenses</v>
      </c>
      <c r="F10" s="0" t="str">
        <f aca="false">Categories!B7</f>
        <v>Expense</v>
      </c>
    </row>
    <row r="11" customFormat="false" ht="15" hidden="false" customHeight="false" outlineLevel="0" collapsed="false">
      <c r="A11" s="10" t="str">
        <f aca="false">Categories!A8</f>
        <v>Platform &amp; payment fees</v>
      </c>
      <c r="B11" s="11" t="n">
        <f aca="false">'P&amp;L'!N21</f>
        <v>43.77</v>
      </c>
      <c r="C11" s="33" t="n">
        <f aca="false">Categories!D8</f>
        <v>1</v>
      </c>
      <c r="D11" s="11" t="n">
        <f aca="false">IF(OR(Categories!B8="Income",Categories!B8="Returns"),"",B11*C11)</f>
        <v>43.77</v>
      </c>
      <c r="E11" s="10" t="str">
        <f aca="false">Categories!C8</f>
        <v>Line 10 - Commissions and fees</v>
      </c>
      <c r="F11" s="0" t="str">
        <f aca="false">Categories!B8</f>
        <v>Expense</v>
      </c>
    </row>
    <row r="12" customFormat="false" ht="15" hidden="false" customHeight="false" outlineLevel="0" collapsed="false">
      <c r="A12" s="10" t="str">
        <f aca="false">Categories!A9</f>
        <v>Contractors &amp; freelancers</v>
      </c>
      <c r="B12" s="11" t="n">
        <f aca="false">'P&amp;L'!N22</f>
        <v>0</v>
      </c>
      <c r="C12" s="33" t="n">
        <f aca="false">Categories!D9</f>
        <v>1</v>
      </c>
      <c r="D12" s="11" t="n">
        <f aca="false">IF(OR(Categories!B9="Income",Categories!B9="Returns"),"",B12*C12)</f>
        <v>0</v>
      </c>
      <c r="E12" s="10" t="str">
        <f aca="false">Categories!C9</f>
        <v>Line 11 - Contract labor</v>
      </c>
      <c r="F12" s="0" t="str">
        <f aca="false">Categories!B9</f>
        <v>Expense</v>
      </c>
    </row>
    <row r="13" customFormat="false" ht="15" hidden="false" customHeight="false" outlineLevel="0" collapsed="false">
      <c r="A13" s="10" t="str">
        <f aca="false">Categories!A10</f>
        <v>Equipment (lasts over a year)</v>
      </c>
      <c r="B13" s="11" t="n">
        <f aca="false">'P&amp;L'!N23</f>
        <v>0</v>
      </c>
      <c r="C13" s="33" t="n">
        <f aca="false">Categories!D10</f>
        <v>1</v>
      </c>
      <c r="D13" s="11" t="n">
        <f aca="false">IF(OR(Categories!B10="Income",Categories!B10="Returns"),"",B13*C13)</f>
        <v>0</v>
      </c>
      <c r="E13" s="10" t="str">
        <f aca="false">Categories!C10</f>
        <v>Line 13 - Depreciation and section 179 (your accountant decides how to claim it)</v>
      </c>
      <c r="F13" s="0" t="str">
        <f aca="false">Categories!B10</f>
        <v>Expense</v>
      </c>
    </row>
    <row r="14" customFormat="false" ht="15" hidden="false" customHeight="false" outlineLevel="0" collapsed="false">
      <c r="A14" s="10" t="str">
        <f aca="false">Categories!A11</f>
        <v>Insurance</v>
      </c>
      <c r="B14" s="11" t="n">
        <f aca="false">'P&amp;L'!N24</f>
        <v>0</v>
      </c>
      <c r="C14" s="33" t="n">
        <f aca="false">Categories!D11</f>
        <v>1</v>
      </c>
      <c r="D14" s="11" t="n">
        <f aca="false">IF(OR(Categories!B11="Income",Categories!B11="Returns"),"",B14*C14)</f>
        <v>0</v>
      </c>
      <c r="E14" s="10" t="str">
        <f aca="false">Categories!C11</f>
        <v>Line 15 - Insurance (other than health)</v>
      </c>
      <c r="F14" s="0" t="str">
        <f aca="false">Categories!B11</f>
        <v>Expense</v>
      </c>
    </row>
    <row r="15" customFormat="false" ht="15" hidden="false" customHeight="false" outlineLevel="0" collapsed="false">
      <c r="A15" s="10" t="str">
        <f aca="false">Categories!A12</f>
        <v>Loan interest</v>
      </c>
      <c r="B15" s="11" t="n">
        <f aca="false">'P&amp;L'!N25</f>
        <v>0</v>
      </c>
      <c r="C15" s="33" t="n">
        <f aca="false">Categories!D12</f>
        <v>1</v>
      </c>
      <c r="D15" s="11" t="n">
        <f aca="false">IF(OR(Categories!B12="Income",Categories!B12="Returns"),"",B15*C15)</f>
        <v>0</v>
      </c>
      <c r="E15" s="10" t="str">
        <f aca="false">Categories!C12</f>
        <v>Line 16b - Interest: other (16c on the draft 2026 form)</v>
      </c>
      <c r="F15" s="0" t="str">
        <f aca="false">Categories!B12</f>
        <v>Expense</v>
      </c>
    </row>
    <row r="16" customFormat="false" ht="15" hidden="false" customHeight="false" outlineLevel="0" collapsed="false">
      <c r="A16" s="10" t="str">
        <f aca="false">Categories!A13</f>
        <v>Legal &amp; professional fees</v>
      </c>
      <c r="B16" s="11" t="n">
        <f aca="false">'P&amp;L'!N26</f>
        <v>0</v>
      </c>
      <c r="C16" s="33" t="n">
        <f aca="false">Categories!D13</f>
        <v>1</v>
      </c>
      <c r="D16" s="11" t="n">
        <f aca="false">IF(OR(Categories!B13="Income",Categories!B13="Returns"),"",B16*C16)</f>
        <v>0</v>
      </c>
      <c r="E16" s="10" t="str">
        <f aca="false">Categories!C13</f>
        <v>Line 17 - Legal and professional services</v>
      </c>
      <c r="F16" s="0" t="str">
        <f aca="false">Categories!B13</f>
        <v>Expense</v>
      </c>
    </row>
    <row r="17" customFormat="false" ht="15" hidden="false" customHeight="false" outlineLevel="0" collapsed="false">
      <c r="A17" s="10" t="str">
        <f aca="false">Categories!A14</f>
        <v>Office expenses</v>
      </c>
      <c r="B17" s="11" t="n">
        <f aca="false">'P&amp;L'!N27</f>
        <v>84.5</v>
      </c>
      <c r="C17" s="33" t="n">
        <f aca="false">Categories!D14</f>
        <v>1</v>
      </c>
      <c r="D17" s="11" t="n">
        <f aca="false">IF(OR(Categories!B14="Income",Categories!B14="Returns"),"",B17*C17)</f>
        <v>84.5</v>
      </c>
      <c r="E17" s="10" t="str">
        <f aca="false">Categories!C14</f>
        <v>Line 18 - Office expense</v>
      </c>
      <c r="F17" s="0" t="str">
        <f aca="false">Categories!B14</f>
        <v>Expense</v>
      </c>
    </row>
    <row r="18" customFormat="false" ht="15" hidden="false" customHeight="false" outlineLevel="0" collapsed="false">
      <c r="A18" s="10" t="str">
        <f aca="false">Categories!A15</f>
        <v>Rent - equipment &amp; vehicles</v>
      </c>
      <c r="B18" s="11" t="n">
        <f aca="false">'P&amp;L'!N28</f>
        <v>0</v>
      </c>
      <c r="C18" s="33" t="n">
        <f aca="false">Categories!D15</f>
        <v>1</v>
      </c>
      <c r="D18" s="11" t="n">
        <f aca="false">IF(OR(Categories!B15="Income",Categories!B15="Returns"),"",B18*C18)</f>
        <v>0</v>
      </c>
      <c r="E18" s="10" t="str">
        <f aca="false">Categories!C15</f>
        <v>Line 20a - Rent or lease: vehicles, machinery, equipment</v>
      </c>
      <c r="F18" s="0" t="str">
        <f aca="false">Categories!B15</f>
        <v>Expense</v>
      </c>
    </row>
    <row r="19" customFormat="false" ht="15" hidden="false" customHeight="false" outlineLevel="0" collapsed="false">
      <c r="A19" s="10" t="str">
        <f aca="false">Categories!A16</f>
        <v>Rent - office or space</v>
      </c>
      <c r="B19" s="11" t="n">
        <f aca="false">'P&amp;L'!N29</f>
        <v>220</v>
      </c>
      <c r="C19" s="33" t="n">
        <f aca="false">Categories!D16</f>
        <v>1</v>
      </c>
      <c r="D19" s="11" t="n">
        <f aca="false">IF(OR(Categories!B16="Income",Categories!B16="Returns"),"",B19*C19)</f>
        <v>220</v>
      </c>
      <c r="E19" s="10" t="str">
        <f aca="false">Categories!C16</f>
        <v>Line 20b - Rent or lease: other business property</v>
      </c>
      <c r="F19" s="0" t="str">
        <f aca="false">Categories!B16</f>
        <v>Expense</v>
      </c>
    </row>
    <row r="20" customFormat="false" ht="15" hidden="false" customHeight="false" outlineLevel="0" collapsed="false">
      <c r="A20" s="10" t="str">
        <f aca="false">Categories!A17</f>
        <v>Repairs &amp; maintenance</v>
      </c>
      <c r="B20" s="11" t="n">
        <f aca="false">'P&amp;L'!N30</f>
        <v>180</v>
      </c>
      <c r="C20" s="33" t="n">
        <f aca="false">Categories!D17</f>
        <v>1</v>
      </c>
      <c r="D20" s="11" t="n">
        <f aca="false">IF(OR(Categories!B17="Income",Categories!B17="Returns"),"",B20*C20)</f>
        <v>180</v>
      </c>
      <c r="E20" s="10" t="str">
        <f aca="false">Categories!C17</f>
        <v>Line 21 - Repairs and maintenance</v>
      </c>
      <c r="F20" s="0" t="str">
        <f aca="false">Categories!B17</f>
        <v>Expense</v>
      </c>
    </row>
    <row r="21" customFormat="false" ht="15" hidden="false" customHeight="false" outlineLevel="0" collapsed="false">
      <c r="A21" s="10" t="str">
        <f aca="false">Categories!A18</f>
        <v>Supplies</v>
      </c>
      <c r="B21" s="11" t="n">
        <f aca="false">'P&amp;L'!N31</f>
        <v>0</v>
      </c>
      <c r="C21" s="33" t="n">
        <f aca="false">Categories!D18</f>
        <v>1</v>
      </c>
      <c r="D21" s="11" t="n">
        <f aca="false">IF(OR(Categories!B18="Income",Categories!B18="Returns"),"",B21*C21)</f>
        <v>0</v>
      </c>
      <c r="E21" s="10" t="str">
        <f aca="false">Categories!C18</f>
        <v>Line 22 - Supplies</v>
      </c>
      <c r="F21" s="0" t="str">
        <f aca="false">Categories!B18</f>
        <v>Expense</v>
      </c>
    </row>
    <row r="22" customFormat="false" ht="15" hidden="false" customHeight="false" outlineLevel="0" collapsed="false">
      <c r="A22" s="10" t="str">
        <f aca="false">Categories!A19</f>
        <v>Taxes &amp; licenses</v>
      </c>
      <c r="B22" s="11" t="n">
        <f aca="false">'P&amp;L'!N32</f>
        <v>0</v>
      </c>
      <c r="C22" s="33" t="n">
        <f aca="false">Categories!D19</f>
        <v>1</v>
      </c>
      <c r="D22" s="11" t="n">
        <f aca="false">IF(OR(Categories!B19="Income",Categories!B19="Returns"),"",B22*C22)</f>
        <v>0</v>
      </c>
      <c r="E22" s="10" t="str">
        <f aca="false">Categories!C19</f>
        <v>Line 23 - Taxes and licenses</v>
      </c>
      <c r="F22" s="0" t="str">
        <f aca="false">Categories!B19</f>
        <v>Expense</v>
      </c>
    </row>
    <row r="23" customFormat="false" ht="15" hidden="false" customHeight="false" outlineLevel="0" collapsed="false">
      <c r="A23" s="10" t="str">
        <f aca="false">Categories!A20</f>
        <v>Travel</v>
      </c>
      <c r="B23" s="11" t="n">
        <f aca="false">'P&amp;L'!N33</f>
        <v>0</v>
      </c>
      <c r="C23" s="33" t="n">
        <f aca="false">Categories!D20</f>
        <v>1</v>
      </c>
      <c r="D23" s="11" t="n">
        <f aca="false">IF(OR(Categories!B20="Income",Categories!B20="Returns"),"",B23*C23)</f>
        <v>0</v>
      </c>
      <c r="E23" s="10" t="str">
        <f aca="false">Categories!C20</f>
        <v>Line 24a - Travel</v>
      </c>
      <c r="F23" s="0" t="str">
        <f aca="false">Categories!B20</f>
        <v>Expense</v>
      </c>
    </row>
    <row r="24" customFormat="false" ht="15" hidden="false" customHeight="false" outlineLevel="0" collapsed="false">
      <c r="A24" s="10" t="str">
        <f aca="false">Categories!A21</f>
        <v>Business meals</v>
      </c>
      <c r="B24" s="11" t="n">
        <f aca="false">'P&amp;L'!N34</f>
        <v>46</v>
      </c>
      <c r="C24" s="33" t="n">
        <f aca="false">Categories!D21</f>
        <v>0.5</v>
      </c>
      <c r="D24" s="11" t="n">
        <f aca="false">IF(OR(Categories!B21="Income",Categories!B21="Returns"),"",B24*C24)</f>
        <v>23</v>
      </c>
      <c r="E24" s="10" t="str">
        <f aca="false">Categories!C21</f>
        <v>Line 24b - Deductible meals (generally 50%)</v>
      </c>
      <c r="F24" s="0" t="str">
        <f aca="false">Categories!B21</f>
        <v>Expense</v>
      </c>
    </row>
    <row r="25" customFormat="false" ht="15" hidden="false" customHeight="false" outlineLevel="0" collapsed="false">
      <c r="A25" s="10" t="str">
        <f aca="false">Categories!A22</f>
        <v>Utilities, phone &amp; internet</v>
      </c>
      <c r="B25" s="11" t="n">
        <f aca="false">'P&amp;L'!N35</f>
        <v>95</v>
      </c>
      <c r="C25" s="33" t="n">
        <f aca="false">Categories!D22</f>
        <v>1</v>
      </c>
      <c r="D25" s="11" t="n">
        <f aca="false">IF(OR(Categories!B22="Income",Categories!B22="Returns"),"",B25*C25)</f>
        <v>95</v>
      </c>
      <c r="E25" s="10" t="str">
        <f aca="false">Categories!C22</f>
        <v>Line 25 - Utilities</v>
      </c>
      <c r="F25" s="0" t="str">
        <f aca="false">Categories!B22</f>
        <v>Expense</v>
      </c>
    </row>
    <row r="26" customFormat="false" ht="15" hidden="false" customHeight="false" outlineLevel="0" collapsed="false">
      <c r="A26" s="10" t="str">
        <f aca="false">Categories!A23</f>
        <v>Wages (employees)</v>
      </c>
      <c r="B26" s="11" t="n">
        <f aca="false">'P&amp;L'!N36</f>
        <v>0</v>
      </c>
      <c r="C26" s="33" t="n">
        <f aca="false">Categories!D23</f>
        <v>1</v>
      </c>
      <c r="D26" s="11" t="n">
        <f aca="false">IF(OR(Categories!B23="Income",Categories!B23="Returns"),"",B26*C26)</f>
        <v>0</v>
      </c>
      <c r="E26" s="10" t="str">
        <f aca="false">Categories!C23</f>
        <v>Line 26 - Wages</v>
      </c>
      <c r="F26" s="0" t="str">
        <f aca="false">Categories!B23</f>
        <v>Expense</v>
      </c>
    </row>
    <row r="27" customFormat="false" ht="15" hidden="false" customHeight="false" outlineLevel="0" collapsed="false">
      <c r="A27" s="10" t="str">
        <f aca="false">Categories!A24</f>
        <v>Software &amp; subscriptions</v>
      </c>
      <c r="B27" s="11" t="n">
        <f aca="false">'P&amp;L'!N37</f>
        <v>59.99</v>
      </c>
      <c r="C27" s="33" t="n">
        <f aca="false">Categories!D24</f>
        <v>1</v>
      </c>
      <c r="D27" s="11" t="n">
        <f aca="false">IF(OR(Categories!B24="Income",Categories!B24="Returns"),"",B27*C27)</f>
        <v>59.99</v>
      </c>
      <c r="E27" s="10" t="str">
        <f aca="false">Categories!C24</f>
        <v>Line 27b - Other expenses (list in Part V)</v>
      </c>
      <c r="F27" s="0" t="str">
        <f aca="false">Categories!B24</f>
        <v>Expense</v>
      </c>
    </row>
    <row r="28" customFormat="false" ht="15" hidden="false" customHeight="false" outlineLevel="0" collapsed="false">
      <c r="A28" s="10" t="str">
        <f aca="false">Categories!A25</f>
        <v>Bank charges</v>
      </c>
      <c r="B28" s="11" t="n">
        <f aca="false">'P&amp;L'!N38</f>
        <v>0</v>
      </c>
      <c r="C28" s="33" t="n">
        <f aca="false">Categories!D25</f>
        <v>1</v>
      </c>
      <c r="D28" s="11" t="n">
        <f aca="false">IF(OR(Categories!B25="Income",Categories!B25="Returns"),"",B28*C28)</f>
        <v>0</v>
      </c>
      <c r="E28" s="10" t="str">
        <f aca="false">Categories!C25</f>
        <v>Line 27b - Other expenses (list in Part V)</v>
      </c>
      <c r="F28" s="0" t="str">
        <f aca="false">Categories!B25</f>
        <v>Expense</v>
      </c>
    </row>
    <row r="29" customFormat="false" ht="15" hidden="false" customHeight="false" outlineLevel="0" collapsed="false">
      <c r="A29" s="10" t="str">
        <f aca="false">Categories!A26</f>
        <v>Entertainment (not deductible)</v>
      </c>
      <c r="B29" s="11" t="n">
        <f aca="false">'P&amp;L'!N39</f>
        <v>0</v>
      </c>
      <c r="C29" s="33" t="n">
        <f aca="false">Categories!D26</f>
        <v>0</v>
      </c>
      <c r="D29" s="11" t="n">
        <f aca="false">IF(OR(Categories!B26="Income",Categories!B26="Returns"),"",B29*C29)</f>
        <v>0</v>
      </c>
      <c r="E29" s="10" t="str">
        <f aca="false">Categories!C26</f>
        <v>Not deductible in the US - kept here so profit is still right</v>
      </c>
      <c r="F29" s="0" t="str">
        <f aca="false">Categories!B26</f>
        <v>Expense</v>
      </c>
    </row>
    <row r="30" customFormat="false" ht="15" hidden="false" customHeight="false" outlineLevel="0" collapsed="false">
      <c r="A30" s="10" t="str">
        <f aca="false">Categories!A27</f>
        <v>Training &amp; education</v>
      </c>
      <c r="B30" s="11" t="n">
        <f aca="false">'P&amp;L'!N40</f>
        <v>0</v>
      </c>
      <c r="C30" s="33" t="n">
        <f aca="false">Categories!D27</f>
        <v>1</v>
      </c>
      <c r="D30" s="11" t="n">
        <f aca="false">IF(OR(Categories!B27="Income",Categories!B27="Returns"),"",B30*C30)</f>
        <v>0</v>
      </c>
      <c r="E30" s="10" t="str">
        <f aca="false">Categories!C27</f>
        <v>Line 27b - Other expenses (list in Part V)</v>
      </c>
      <c r="F30" s="0" t="str">
        <f aca="false">Categories!B27</f>
        <v>Expense</v>
      </c>
    </row>
    <row r="31" customFormat="false" ht="15" hidden="false" customHeight="false" outlineLevel="0" collapsed="false">
      <c r="A31" s="10" t="str">
        <f aca="false">Categories!A28</f>
        <v>Other expenses</v>
      </c>
      <c r="B31" s="11" t="n">
        <f aca="false">'P&amp;L'!N41</f>
        <v>0</v>
      </c>
      <c r="C31" s="33" t="n">
        <f aca="false">Categories!D28</f>
        <v>1</v>
      </c>
      <c r="D31" s="11" t="n">
        <f aca="false">IF(OR(Categories!B28="Income",Categories!B28="Returns"),"",B31*C31)</f>
        <v>0</v>
      </c>
      <c r="E31" s="10" t="str">
        <f aca="false">Categories!C28</f>
        <v>Line 27b - Other expenses (list in Part V)</v>
      </c>
      <c r="F31" s="0" t="str">
        <f aca="false">Categories!B28</f>
        <v>Expense</v>
      </c>
    </row>
    <row r="32" customFormat="false" ht="15" hidden="false" customHeight="false" outlineLevel="0" collapsed="false">
      <c r="A32" s="10" t="str">
        <f aca="false">Categories!A29</f>
        <v>Custom expense 1 (rename me)</v>
      </c>
      <c r="B32" s="11" t="n">
        <f aca="false">'P&amp;L'!N42</f>
        <v>0</v>
      </c>
      <c r="C32" s="33" t="n">
        <f aca="false">Categories!D29</f>
        <v>1</v>
      </c>
      <c r="D32" s="11" t="n">
        <f aca="false">IF(OR(Categories!B29="Income",Categories!B29="Returns"),"",B32*C32)</f>
        <v>0</v>
      </c>
      <c r="E32" s="10" t="str">
        <f aca="false">Categories!C29</f>
        <v>Line 27b - Other expenses (list in Part V)</v>
      </c>
      <c r="F32" s="0" t="str">
        <f aca="false">Categories!B29</f>
        <v>Expense</v>
      </c>
    </row>
    <row r="33" customFormat="false" ht="15" hidden="false" customHeight="false" outlineLevel="0" collapsed="false">
      <c r="A33" s="10" t="str">
        <f aca="false">Categories!A30</f>
        <v>Custom expense 2 (rename me)</v>
      </c>
      <c r="B33" s="11" t="n">
        <f aca="false">'P&amp;L'!N43</f>
        <v>0</v>
      </c>
      <c r="C33" s="33" t="n">
        <f aca="false">Categories!D30</f>
        <v>1</v>
      </c>
      <c r="D33" s="11" t="n">
        <f aca="false">IF(OR(Categories!B30="Income",Categories!B30="Returns"),"",B33*C33)</f>
        <v>0</v>
      </c>
      <c r="E33" s="10" t="str">
        <f aca="false">Categories!C30</f>
        <v>Line 27b - Other expenses (list in Part V)</v>
      </c>
      <c r="F33" s="0" t="str">
        <f aca="false">Categories!B30</f>
        <v>Expense</v>
      </c>
    </row>
    <row r="34" customFormat="false" ht="15" hidden="false" customHeight="false" outlineLevel="0" collapsed="false">
      <c r="A34" s="10" t="str">
        <f aca="false">Categories!A31</f>
        <v>Custom expense 3 (rename me)</v>
      </c>
      <c r="B34" s="11" t="n">
        <f aca="false">'P&amp;L'!N44</f>
        <v>0</v>
      </c>
      <c r="C34" s="33" t="n">
        <f aca="false">Categories!D31</f>
        <v>1</v>
      </c>
      <c r="D34" s="11" t="n">
        <f aca="false">IF(OR(Categories!B31="Income",Categories!B31="Returns"),"",B34*C34)</f>
        <v>0</v>
      </c>
      <c r="E34" s="10" t="str">
        <f aca="false">Categories!C31</f>
        <v>Line 27b - Other expenses (list in Part V)</v>
      </c>
      <c r="F34" s="0" t="str">
        <f aca="false">Categories!B31</f>
        <v>Expense</v>
      </c>
    </row>
    <row r="36" customFormat="false" ht="15" hidden="false" customHeight="false" outlineLevel="0" collapsed="false">
      <c r="A36" s="24" t="s">
        <v>78</v>
      </c>
      <c r="B36" s="26" t="n">
        <f aca="false">'P&amp;L'!N47</f>
        <v>3430</v>
      </c>
    </row>
    <row r="37" customFormat="false" ht="15" hidden="false" customHeight="false" outlineLevel="0" collapsed="false">
      <c r="A37" s="24" t="s">
        <v>131</v>
      </c>
      <c r="B37" s="26" t="n">
        <f aca="false">'P&amp;L'!N16</f>
        <v>0</v>
      </c>
    </row>
    <row r="38" customFormat="false" ht="15" hidden="false" customHeight="false" outlineLevel="0" collapsed="false">
      <c r="A38" s="24" t="s">
        <v>132</v>
      </c>
      <c r="B38" s="26" t="n">
        <f aca="false">SUMIFS(D5:D34,F5:F34,"Expense")</f>
        <v>706.26</v>
      </c>
    </row>
    <row r="39" customFormat="false" ht="15" hidden="false" customHeight="false" outlineLevel="0" collapsed="false">
      <c r="A39" s="24" t="s">
        <v>133</v>
      </c>
      <c r="B39" s="26" t="n">
        <f aca="false">B36-B37-B38</f>
        <v>2723.74</v>
      </c>
    </row>
    <row r="41" customFormat="false" ht="39.75" hidden="false" customHeight="true" outlineLevel="0" collapsed="false">
      <c r="A41" s="34" t="s">
        <v>134</v>
      </c>
      <c r="B41" s="34"/>
      <c r="C41" s="34"/>
      <c r="D41" s="34"/>
      <c r="E41" s="34"/>
    </row>
  </sheetData>
  <mergeCells count="1">
    <mergeCell ref="A41:E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A6A6"/>
    <pageSetUpPr fitToPage="fals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62"/>
    <col collapsed="false" customWidth="true" hidden="false" outlineLevel="0" max="4" min="4" style="0" width="12"/>
    <col collapsed="false" customWidth="true" hidden="false" outlineLevel="0" max="6" min="6" style="0" width="52"/>
  </cols>
  <sheetData>
    <row r="1" customFormat="false" ht="23.85" hidden="false" customHeight="false" outlineLevel="0" collapsed="false">
      <c r="A1" s="7" t="s">
        <v>32</v>
      </c>
      <c r="B1" s="7" t="s">
        <v>38</v>
      </c>
      <c r="C1" s="7" t="s">
        <v>135</v>
      </c>
      <c r="D1" s="7" t="s">
        <v>128</v>
      </c>
      <c r="F1" s="35" t="s">
        <v>136</v>
      </c>
    </row>
    <row r="2" customFormat="false" ht="15" hidden="false" customHeight="false" outlineLevel="0" collapsed="false">
      <c r="A2" s="10" t="s">
        <v>42</v>
      </c>
      <c r="B2" s="10" t="s">
        <v>137</v>
      </c>
      <c r="C2" s="10" t="s">
        <v>138</v>
      </c>
      <c r="D2" s="33" t="n">
        <v>1</v>
      </c>
      <c r="F2" s="36" t="s">
        <v>139</v>
      </c>
    </row>
    <row r="3" customFormat="false" ht="15" hidden="false" customHeight="false" outlineLevel="0" collapsed="false">
      <c r="A3" s="10" t="s">
        <v>140</v>
      </c>
      <c r="B3" s="10" t="s">
        <v>137</v>
      </c>
      <c r="C3" s="10" t="s">
        <v>141</v>
      </c>
      <c r="D3" s="33" t="n">
        <v>1</v>
      </c>
      <c r="F3" s="36" t="s">
        <v>142</v>
      </c>
    </row>
    <row r="4" customFormat="false" ht="15" hidden="false" customHeight="false" outlineLevel="0" collapsed="false">
      <c r="A4" s="10" t="s">
        <v>143</v>
      </c>
      <c r="B4" s="10" t="s">
        <v>144</v>
      </c>
      <c r="C4" s="10" t="s">
        <v>145</v>
      </c>
      <c r="D4" s="33" t="n">
        <v>1</v>
      </c>
      <c r="F4" s="36" t="s">
        <v>146</v>
      </c>
    </row>
    <row r="5" customFormat="false" ht="15" hidden="false" customHeight="false" outlineLevel="0" collapsed="false">
      <c r="A5" s="10" t="s">
        <v>147</v>
      </c>
      <c r="B5" s="10" t="s">
        <v>148</v>
      </c>
      <c r="C5" s="10" t="s">
        <v>149</v>
      </c>
      <c r="D5" s="33" t="n">
        <v>1</v>
      </c>
      <c r="F5" s="36" t="s">
        <v>150</v>
      </c>
    </row>
    <row r="6" customFormat="false" ht="15" hidden="false" customHeight="false" outlineLevel="0" collapsed="false">
      <c r="A6" s="10" t="s">
        <v>151</v>
      </c>
      <c r="B6" s="10" t="s">
        <v>152</v>
      </c>
      <c r="C6" s="10" t="s">
        <v>153</v>
      </c>
      <c r="D6" s="33" t="n">
        <v>1</v>
      </c>
      <c r="F6" s="36" t="s">
        <v>154</v>
      </c>
    </row>
    <row r="7" customFormat="false" ht="15" hidden="false" customHeight="false" outlineLevel="0" collapsed="false">
      <c r="A7" s="10" t="s">
        <v>155</v>
      </c>
      <c r="B7" s="10" t="s">
        <v>152</v>
      </c>
      <c r="C7" s="10" t="s">
        <v>156</v>
      </c>
      <c r="D7" s="33" t="n">
        <v>1</v>
      </c>
    </row>
    <row r="8" customFormat="false" ht="15" hidden="false" customHeight="false" outlineLevel="0" collapsed="false">
      <c r="A8" s="10" t="s">
        <v>69</v>
      </c>
      <c r="B8" s="10" t="s">
        <v>152</v>
      </c>
      <c r="C8" s="10" t="s">
        <v>157</v>
      </c>
      <c r="D8" s="33" t="n">
        <v>1</v>
      </c>
      <c r="F8" s="14" t="s">
        <v>158</v>
      </c>
    </row>
    <row r="9" customFormat="false" ht="15" hidden="false" customHeight="false" outlineLevel="0" collapsed="false">
      <c r="A9" s="10" t="s">
        <v>159</v>
      </c>
      <c r="B9" s="10" t="s">
        <v>152</v>
      </c>
      <c r="C9" s="10" t="s">
        <v>160</v>
      </c>
      <c r="D9" s="33" t="n">
        <v>1</v>
      </c>
      <c r="F9" s="14" t="s">
        <v>161</v>
      </c>
    </row>
    <row r="10" customFormat="false" ht="15" hidden="false" customHeight="false" outlineLevel="0" collapsed="false">
      <c r="A10" s="10" t="s">
        <v>162</v>
      </c>
      <c r="B10" s="10" t="s">
        <v>152</v>
      </c>
      <c r="C10" s="10" t="s">
        <v>163</v>
      </c>
      <c r="D10" s="33" t="n">
        <v>1</v>
      </c>
    </row>
    <row r="11" customFormat="false" ht="15" hidden="false" customHeight="false" outlineLevel="0" collapsed="false">
      <c r="A11" s="10" t="s">
        <v>164</v>
      </c>
      <c r="B11" s="10" t="s">
        <v>152</v>
      </c>
      <c r="C11" s="10" t="s">
        <v>165</v>
      </c>
      <c r="D11" s="33" t="n">
        <v>1</v>
      </c>
    </row>
    <row r="12" customFormat="false" ht="15" hidden="false" customHeight="false" outlineLevel="0" collapsed="false">
      <c r="A12" s="10" t="s">
        <v>166</v>
      </c>
      <c r="B12" s="10" t="s">
        <v>152</v>
      </c>
      <c r="C12" s="10" t="s">
        <v>167</v>
      </c>
      <c r="D12" s="33" t="n">
        <v>1</v>
      </c>
    </row>
    <row r="13" customFormat="false" ht="15" hidden="false" customHeight="false" outlineLevel="0" collapsed="false">
      <c r="A13" s="10" t="s">
        <v>168</v>
      </c>
      <c r="B13" s="10" t="s">
        <v>152</v>
      </c>
      <c r="C13" s="10" t="s">
        <v>169</v>
      </c>
      <c r="D13" s="33" t="n">
        <v>1</v>
      </c>
    </row>
    <row r="14" customFormat="false" ht="15" hidden="false" customHeight="false" outlineLevel="0" collapsed="false">
      <c r="A14" s="10" t="s">
        <v>54</v>
      </c>
      <c r="B14" s="10" t="s">
        <v>152</v>
      </c>
      <c r="C14" s="10" t="s">
        <v>170</v>
      </c>
      <c r="D14" s="33" t="n">
        <v>1</v>
      </c>
    </row>
    <row r="15" customFormat="false" ht="15" hidden="false" customHeight="false" outlineLevel="0" collapsed="false">
      <c r="A15" s="10" t="s">
        <v>171</v>
      </c>
      <c r="B15" s="10" t="s">
        <v>152</v>
      </c>
      <c r="C15" s="10" t="s">
        <v>172</v>
      </c>
      <c r="D15" s="33" t="n">
        <v>1</v>
      </c>
    </row>
    <row r="16" customFormat="false" ht="15" hidden="false" customHeight="false" outlineLevel="0" collapsed="false">
      <c r="A16" s="10" t="s">
        <v>63</v>
      </c>
      <c r="B16" s="10" t="s">
        <v>152</v>
      </c>
      <c r="C16" s="10" t="s">
        <v>173</v>
      </c>
      <c r="D16" s="33" t="n">
        <v>1</v>
      </c>
    </row>
    <row r="17" customFormat="false" ht="15" hidden="false" customHeight="false" outlineLevel="0" collapsed="false">
      <c r="A17" s="10" t="s">
        <v>72</v>
      </c>
      <c r="B17" s="10" t="s">
        <v>152</v>
      </c>
      <c r="C17" s="10" t="s">
        <v>174</v>
      </c>
      <c r="D17" s="33" t="n">
        <v>1</v>
      </c>
    </row>
    <row r="18" customFormat="false" ht="15" hidden="false" customHeight="false" outlineLevel="0" collapsed="false">
      <c r="A18" s="10" t="s">
        <v>175</v>
      </c>
      <c r="B18" s="10" t="s">
        <v>152</v>
      </c>
      <c r="C18" s="10" t="s">
        <v>176</v>
      </c>
      <c r="D18" s="33" t="n">
        <v>1</v>
      </c>
    </row>
    <row r="19" customFormat="false" ht="15" hidden="false" customHeight="false" outlineLevel="0" collapsed="false">
      <c r="A19" s="10" t="s">
        <v>177</v>
      </c>
      <c r="B19" s="10" t="s">
        <v>152</v>
      </c>
      <c r="C19" s="10" t="s">
        <v>178</v>
      </c>
      <c r="D19" s="33" t="n">
        <v>1</v>
      </c>
    </row>
    <row r="20" customFormat="false" ht="15" hidden="false" customHeight="false" outlineLevel="0" collapsed="false">
      <c r="A20" s="10" t="s">
        <v>179</v>
      </c>
      <c r="B20" s="10" t="s">
        <v>152</v>
      </c>
      <c r="C20" s="10" t="s">
        <v>180</v>
      </c>
      <c r="D20" s="33" t="n">
        <v>1</v>
      </c>
    </row>
    <row r="21" customFormat="false" ht="15" hidden="false" customHeight="false" outlineLevel="0" collapsed="false">
      <c r="A21" s="10" t="s">
        <v>60</v>
      </c>
      <c r="B21" s="10" t="s">
        <v>152</v>
      </c>
      <c r="C21" s="10" t="s">
        <v>181</v>
      </c>
      <c r="D21" s="33" t="n">
        <v>0.5</v>
      </c>
    </row>
    <row r="22" customFormat="false" ht="15" hidden="false" customHeight="false" outlineLevel="0" collapsed="false">
      <c r="A22" s="10" t="s">
        <v>75</v>
      </c>
      <c r="B22" s="10" t="s">
        <v>152</v>
      </c>
      <c r="C22" s="10" t="s">
        <v>182</v>
      </c>
      <c r="D22" s="33" t="n">
        <v>1</v>
      </c>
    </row>
    <row r="23" customFormat="false" ht="15" hidden="false" customHeight="false" outlineLevel="0" collapsed="false">
      <c r="A23" s="10" t="s">
        <v>183</v>
      </c>
      <c r="B23" s="10" t="s">
        <v>152</v>
      </c>
      <c r="C23" s="10" t="s">
        <v>184</v>
      </c>
      <c r="D23" s="33" t="n">
        <v>1</v>
      </c>
    </row>
    <row r="24" customFormat="false" ht="15" hidden="false" customHeight="false" outlineLevel="0" collapsed="false">
      <c r="A24" s="10" t="s">
        <v>50</v>
      </c>
      <c r="B24" s="10" t="s">
        <v>152</v>
      </c>
      <c r="C24" s="10" t="s">
        <v>185</v>
      </c>
      <c r="D24" s="33" t="n">
        <v>1</v>
      </c>
    </row>
    <row r="25" customFormat="false" ht="15" hidden="false" customHeight="false" outlineLevel="0" collapsed="false">
      <c r="A25" s="10" t="s">
        <v>186</v>
      </c>
      <c r="B25" s="10" t="s">
        <v>152</v>
      </c>
      <c r="C25" s="10" t="s">
        <v>185</v>
      </c>
      <c r="D25" s="33" t="n">
        <v>1</v>
      </c>
    </row>
    <row r="26" customFormat="false" ht="15" hidden="false" customHeight="false" outlineLevel="0" collapsed="false">
      <c r="A26" s="10" t="s">
        <v>187</v>
      </c>
      <c r="B26" s="10" t="s">
        <v>152</v>
      </c>
      <c r="C26" s="10" t="s">
        <v>188</v>
      </c>
      <c r="D26" s="33" t="n">
        <v>0</v>
      </c>
    </row>
    <row r="27" customFormat="false" ht="15" hidden="false" customHeight="false" outlineLevel="0" collapsed="false">
      <c r="A27" s="10" t="s">
        <v>189</v>
      </c>
      <c r="B27" s="10" t="s">
        <v>152</v>
      </c>
      <c r="C27" s="10" t="s">
        <v>185</v>
      </c>
      <c r="D27" s="33" t="n">
        <v>1</v>
      </c>
    </row>
    <row r="28" customFormat="false" ht="15" hidden="false" customHeight="false" outlineLevel="0" collapsed="false">
      <c r="A28" s="10" t="s">
        <v>190</v>
      </c>
      <c r="B28" s="10" t="s">
        <v>152</v>
      </c>
      <c r="C28" s="10" t="s">
        <v>185</v>
      </c>
      <c r="D28" s="33" t="n">
        <v>1</v>
      </c>
    </row>
    <row r="29" customFormat="false" ht="15" hidden="false" customHeight="false" outlineLevel="0" collapsed="false">
      <c r="A29" s="10" t="s">
        <v>191</v>
      </c>
      <c r="B29" s="10" t="s">
        <v>152</v>
      </c>
      <c r="C29" s="10" t="s">
        <v>185</v>
      </c>
      <c r="D29" s="33" t="n">
        <v>1</v>
      </c>
    </row>
    <row r="30" customFormat="false" ht="15" hidden="false" customHeight="false" outlineLevel="0" collapsed="false">
      <c r="A30" s="10" t="s">
        <v>192</v>
      </c>
      <c r="B30" s="10" t="s">
        <v>152</v>
      </c>
      <c r="C30" s="10" t="s">
        <v>185</v>
      </c>
      <c r="D30" s="33" t="n">
        <v>1</v>
      </c>
    </row>
    <row r="31" customFormat="false" ht="15" hidden="false" customHeight="false" outlineLevel="0" collapsed="false">
      <c r="A31" s="10" t="s">
        <v>193</v>
      </c>
      <c r="B31" s="10" t="s">
        <v>152</v>
      </c>
      <c r="C31" s="10" t="s">
        <v>185</v>
      </c>
      <c r="D31" s="33" t="n">
        <v>1</v>
      </c>
    </row>
    <row r="32" customFormat="false" ht="15" hidden="false" customHeight="false" outlineLevel="0" collapsed="false">
      <c r="A32" s="10" t="s">
        <v>65</v>
      </c>
      <c r="B32" s="10" t="s">
        <v>194</v>
      </c>
      <c r="C32" s="10" t="s">
        <v>195</v>
      </c>
      <c r="D32" s="33" t="n">
        <v>0</v>
      </c>
    </row>
    <row r="33" customFormat="false" ht="15" hidden="false" customHeight="false" outlineLevel="0" collapsed="false">
      <c r="A33" s="10" t="s">
        <v>47</v>
      </c>
      <c r="B33" s="10" t="s">
        <v>194</v>
      </c>
      <c r="C33" s="10" t="s">
        <v>196</v>
      </c>
      <c r="D33" s="33" t="n">
        <v>0</v>
      </c>
    </row>
    <row r="34" customFormat="false" ht="15" hidden="false" customHeight="false" outlineLevel="0" collapsed="false">
      <c r="A34" s="10" t="s">
        <v>197</v>
      </c>
      <c r="B34" s="10" t="s">
        <v>194</v>
      </c>
      <c r="C34" s="10" t="s">
        <v>198</v>
      </c>
      <c r="D34" s="33" t="n">
        <v>0</v>
      </c>
    </row>
    <row r="35" customFormat="false" ht="15" hidden="false" customHeight="false" outlineLevel="0" collapsed="false">
      <c r="A35" s="10" t="s">
        <v>199</v>
      </c>
      <c r="B35" s="10" t="s">
        <v>194</v>
      </c>
      <c r="C35" s="10" t="s">
        <v>200</v>
      </c>
      <c r="D35" s="33" t="n">
        <v>0</v>
      </c>
    </row>
    <row r="36" customFormat="false" ht="15" hidden="false" customHeight="false" outlineLevel="0" collapsed="false">
      <c r="A36" s="10" t="s">
        <v>201</v>
      </c>
      <c r="B36" s="10" t="s">
        <v>194</v>
      </c>
      <c r="C36" s="10" t="s">
        <v>202</v>
      </c>
      <c r="D36" s="33" t="n">
        <v>0</v>
      </c>
    </row>
    <row r="37" customFormat="false" ht="15" hidden="false" customHeight="false" outlineLevel="0" collapsed="false">
      <c r="A37" s="10" t="s">
        <v>203</v>
      </c>
      <c r="B37" s="10" t="s">
        <v>194</v>
      </c>
      <c r="C37" s="10" t="s">
        <v>204</v>
      </c>
      <c r="D37" s="33" t="n">
        <v>0</v>
      </c>
    </row>
    <row r="38" customFormat="false" ht="15" hidden="false" customHeight="false" outlineLevel="0" collapsed="false">
      <c r="A38" s="10" t="s">
        <v>205</v>
      </c>
      <c r="B38" s="10" t="s">
        <v>194</v>
      </c>
      <c r="C38" s="10" t="s">
        <v>206</v>
      </c>
      <c r="D38" s="33" t="n">
        <v>0</v>
      </c>
    </row>
  </sheetData>
  <dataValidations count="1">
    <dataValidation allowBlank="true" error="Type must be Income, Returns, COGS, Expense or Not P&amp;L." errorStyle="stop" errorTitle="Pick a type" operator="between" showDropDown="false" showErrorMessage="true" showInputMessage="false" sqref="B2:B38" type="list">
      <formula1>"Income,Returns,COGS,Expense,Not P&amp;L"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2026-10-19T17:50:17Z</dcterms:created>
  <dc:creator>Katalaga Hakim</dc:creator>
  <dc:description/>
  <dc:language>en-US</dc:language>
  <cp:lastModifiedBy/>
  <dcterms:modified xsi:type="dcterms:W3CDTF">2026-10-19T20:50:23Z</dcterms:modified>
  <cp:revision>1</cp:revision>
  <dc:subject>Free bookkeeping template from katalaga.com/tools</dc:subject>
  <dc:title>Small Business Bookkeeping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