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Balance She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<sst xmlns="http://schemas.openxmlformats.org/spreadsheetml/2006/main" count="76" uniqueCount="76">
  <si>
    <t xml:space="preserve">SMALL BUSINESS BALANCE SHEET</t>
  </si>
  <si>
    <t xml:space="preserve">What the business owns, what it owes, and what's left for you - on one page.</t>
  </si>
  <si>
    <t xml:space="preserve">HOW TO USE IT</t>
  </si>
  <si>
    <t xml:space="preserve">1. Pick two dates - usually this year-end and last year-end - and enter them at the top.</t>
  </si>
  <si>
    <t xml:space="preserve">2. Replace the sample figures in the yellow cells with your own, from your bank statements, bookkeeping and loan statements.</t>
  </si>
  <si>
    <t xml:space="preserve">3. The Check line should show 0 for both dates. If it doesn't, something is missing - usually cash, a loan balance or owner draws.</t>
  </si>
  <si>
    <t xml:space="preserve">THE ONE RULE</t>
  </si>
  <si>
    <t xml:space="preserve">Assets = Liabilities + Equity. Everything the business owns was paid for either with borrowed money (liabilities) or with the owner's money and profits (equity).</t>
  </si>
  <si>
    <t xml:space="preserve">TIPS</t>
  </si>
  <si>
    <t xml:space="preserve">- Inventory and equipment go in at what you paid, not what you could sell them for.</t>
  </si>
  <si>
    <t xml:space="preserve">- Accumulated depreciation is the total depreciation claimed on your fixed assets so far - your accountant or tax return has it.</t>
  </si>
  <si>
    <t xml:space="preserve">- Split loans: the principal due in the next 12 months is a current liability, the rest is long-term.</t>
  </si>
  <si>
    <t xml:space="preserve">- Owner draws reduce equity, not profit. Net profit comes from your P&amp;L.</t>
  </si>
  <si>
    <t xml:space="preserve">- Lenders often ask for a balance sheet with a loan application, alongside a P&amp;L.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</si>
  <si>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</si>
  <si>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</si>
  <si>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A planning tool, not accounting advice. For a loan application, have your accountant review it.</t>
  </si>
  <si>
    <t xml:space="preserve">Free template from katalaga.com/tools</t>
  </si>
  <si>
    <t xml:space="preserve">BALANCE SHEET</t>
  </si>
  <si>
    <t xml:space="preserve">Business name</t>
  </si>
  <si>
    <t xml:space="preserve">Your Business (sample)</t>
  </si>
  <si>
    <t xml:space="preserve">As of</t>
  </si>
  <si>
    <t xml:space="preserve">Two dates side by side - e.g. this year-end and last. Yellow cells are yours.</t>
  </si>
  <si>
    <t xml:space="preserve">ASSETS</t>
  </si>
  <si>
    <t xml:space="preserve">Current assets (cash, or turned into cash within a year)</t>
  </si>
  <si>
    <t xml:space="preserve">   Cash and bank</t>
  </si>
  <si>
    <t xml:space="preserve">All business bank accounts and cash on hand.</t>
  </si>
  <si>
    <t xml:space="preserve">   Accounts receivable</t>
  </si>
  <si>
    <t xml:space="preserve">Money customers owe you (see the invoice tracker).</t>
  </si>
  <si>
    <t xml:space="preserve">   Inventory</t>
  </si>
  <si>
    <t xml:space="preserve">Stock at cost, not at selling price.</t>
  </si>
  <si>
    <t xml:space="preserve">   Prepaid expenses</t>
  </si>
  <si>
    <t xml:space="preserve">Paid in advance - e.g. a year of insurance.</t>
  </si>
  <si>
    <t xml:space="preserve">   Other current assets</t>
  </si>
  <si>
    <t xml:space="preserve">Total current assets</t>
  </si>
  <si>
    <t xml:space="preserve">Fixed assets (kept and used for more than a year)</t>
  </si>
  <si>
    <t xml:space="preserve">   Equipment, furniture and vehicles (at cost)</t>
  </si>
  <si>
    <t xml:space="preserve">   Buildings and land (at cost)</t>
  </si>
  <si>
    <t xml:space="preserve">   less: Accumulated depreciation</t>
  </si>
  <si>
    <t xml:space="preserve">Total depreciation claimed so far. Enter as a positive number - it's subtracted.</t>
  </si>
  <si>
    <t xml:space="preserve">Net fixed assets</t>
  </si>
  <si>
    <t xml:space="preserve">   Other assets (deposits, intangibles)</t>
  </si>
  <si>
    <t xml:space="preserve">TOTAL ASSETS</t>
  </si>
  <si>
    <t xml:space="preserve">LIABILITIES</t>
  </si>
  <si>
    <t xml:space="preserve">Current liabilities (due within a year)</t>
  </si>
  <si>
    <t xml:space="preserve">   Accounts payable</t>
  </si>
  <si>
    <t xml:space="preserve">Bills from suppliers you haven't paid yet.</t>
  </si>
  <si>
    <t xml:space="preserve">   Credit cards</t>
  </si>
  <si>
    <t xml:space="preserve">   Sales tax and payroll taxes owed</t>
  </si>
  <si>
    <t xml:space="preserve">   Loan repayments due in the next 12 months</t>
  </si>
  <si>
    <t xml:space="preserve">The principal part only.</t>
  </si>
  <si>
    <t xml:space="preserve">   Other current liabilities</t>
  </si>
  <si>
    <t xml:space="preserve">Total current liabilities</t>
  </si>
  <si>
    <t xml:space="preserve">Long-term liabilities</t>
  </si>
  <si>
    <t xml:space="preserve">   Loans (balance after the next 12 months)</t>
  </si>
  <si>
    <t xml:space="preserve">   Other long-term liabilities</t>
  </si>
  <si>
    <t xml:space="preserve">Total long-term liabilities</t>
  </si>
  <si>
    <t xml:space="preserve">TOTAL LIABILITIES</t>
  </si>
  <si>
    <t xml:space="preserve">OWNER'S EQUITY</t>
  </si>
  <si>
    <t xml:space="preserve">   Owner's capital at start of period</t>
  </si>
  <si>
    <t xml:space="preserve">Right column: type it. Left column: carried over from the earlier date's total equity.</t>
  </si>
  <si>
    <t xml:space="preserve">   Money you put in during the period</t>
  </si>
  <si>
    <t xml:space="preserve">   Net profit (or loss) for the period</t>
  </si>
  <si>
    <t xml:space="preserve">From your P&amp;L - e.g. the bookkeeping template.</t>
  </si>
  <si>
    <t xml:space="preserve">   less: Owner draws</t>
  </si>
  <si>
    <t xml:space="preserve">Money you took out for yourself. Not an expense.</t>
  </si>
  <si>
    <t xml:space="preserve">TOTAL EQUITY</t>
  </si>
  <si>
    <t xml:space="preserve">TOTAL LIABILITIES + EQUITY</t>
  </si>
  <si>
    <t xml:space="preserve">Check: assets - (liabilities + equity)</t>
  </si>
  <si>
    <t xml:space="preserve">Quick health checks</t>
  </si>
  <si>
    <t xml:space="preserve">Working capital (current assets - current liabilities)</t>
  </si>
  <si>
    <t xml:space="preserve">Money available to run the business day to day. Should be positive.</t>
  </si>
  <si>
    <t xml:space="preserve">Current ratio (current assets / current liabilities)</t>
  </si>
  <si>
    <t xml:space="preserve">Above 1 means you can cover short-term bills. Many lenders like 1.5 or more.</t>
  </si>
  <si>
    <t xml:space="preserve">Debt to equity (liabilities / equity)</t>
  </si>
  <si>
    <t xml:space="preserve">How much the business relies on borrowed money. Lower is safer.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</si>
</sst>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 mmm\ yyyy"/>
    <numFmt numFmtId="166" formatCode="#,##0.00;[RED]\-#,##0.00;\-"/>
    <numFmt numFmtId="167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sz val="9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F2F2F2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40404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B6B6"/>
        </patternFill>
      </fill>
    </dxf>
    <dxf>
      <fill>
        <patternFill>
          <bgColor rgb="FFD9EAD3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2E7D6B"/>
      <rgbColor rgb="FF0033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23.8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5" t="s">
        <v>16</v>
      </c>
    </row>
    <row r="24" customFormat="false" ht="15" hidden="false" customHeight="false" outlineLevel="0" collapsed="false">
      <c r="B24" s="6" t="s">
        <v>17</v>
      </c>
    </row>
  </sheetData>
  <hyperlinks>
    <hyperlink ref="B24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E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19.7" hidden="false" customHeight="false" outlineLevel="0" collapsed="false">
      <c r="B1" s="7" t="s">
        <v>18</v>
      </c>
    </row>
    <row r="2" customFormat="false" ht="15" hidden="false" customHeight="false" outlineLevel="0" collapsed="false">
      <c r="B2" s="8" t="s">
        <v>19</v>
      </c>
      <c r="C2" s="9" t="s">
        <v>20</v>
      </c>
      <c r="D2" s="9"/>
    </row>
    <row r="3" customFormat="false" ht="15" hidden="false" customHeight="false" outlineLevel="0" collapsed="false">
      <c r="B3" s="8" t="s">
        <v>21</v>
      </c>
      <c r="C3" s="10" t="n">
        <v>46022</v>
      </c>
      <c r="D3" s="10" t="n">
        <v>45657</v>
      </c>
      <c r="E3" s="11" t="s">
        <v>22</v>
      </c>
    </row>
    <row r="5" customFormat="false" ht="15" hidden="false" customHeight="false" outlineLevel="0" collapsed="false">
      <c r="B5" s="12" t="s">
        <v>23</v>
      </c>
      <c r="C5" s="13"/>
      <c r="D5" s="13"/>
    </row>
    <row r="6" customFormat="false" ht="15" hidden="false" customHeight="false" outlineLevel="0" collapsed="false">
      <c r="B6" s="14" t="s">
        <v>24</v>
      </c>
    </row>
    <row r="7" customFormat="false" ht="15" hidden="false" customHeight="false" outlineLevel="0" collapsed="false">
      <c r="B7" s="15" t="s">
        <v>25</v>
      </c>
      <c r="C7" s="16" t="n">
        <v>18400</v>
      </c>
      <c r="D7" s="16" t="n">
        <v>12100</v>
      </c>
      <c r="E7" s="17" t="s">
        <v>26</v>
      </c>
    </row>
    <row r="8" customFormat="false" ht="15" hidden="false" customHeight="false" outlineLevel="0" collapsed="false">
      <c r="B8" s="15" t="s">
        <v>27</v>
      </c>
      <c r="C8" s="16" t="n">
        <v>6250</v>
      </c>
      <c r="D8" s="16" t="n">
        <v>4800</v>
      </c>
      <c r="E8" s="17" t="s">
        <v>28</v>
      </c>
    </row>
    <row r="9" customFormat="false" ht="15" hidden="false" customHeight="false" outlineLevel="0" collapsed="false">
      <c r="B9" s="15" t="s">
        <v>29</v>
      </c>
      <c r="C9" s="16" t="n">
        <v>9800</v>
      </c>
      <c r="D9" s="16" t="n">
        <v>7400</v>
      </c>
      <c r="E9" s="17" t="s">
        <v>30</v>
      </c>
    </row>
    <row r="10" customFormat="false" ht="15" hidden="false" customHeight="false" outlineLevel="0" collapsed="false">
      <c r="B10" s="15" t="s">
        <v>31</v>
      </c>
      <c r="C10" s="16" t="n">
        <v>1200</v>
      </c>
      <c r="D10" s="16" t="n">
        <v>900</v>
      </c>
      <c r="E10" s="17" t="s">
        <v>32</v>
      </c>
    </row>
    <row r="11" customFormat="false" ht="15" hidden="false" customHeight="false" outlineLevel="0" collapsed="false">
      <c r="B11" s="15" t="s">
        <v>33</v>
      </c>
      <c r="C11" s="16" t="n">
        <v>0</v>
      </c>
      <c r="D11" s="16" t="n">
        <v>0</v>
      </c>
    </row>
    <row r="12" customFormat="false" ht="15" hidden="false" customHeight="false" outlineLevel="0" collapsed="false">
      <c r="B12" s="8" t="s">
        <v>34</v>
      </c>
      <c r="C12" s="18" t="n">
        <f aca="false">SUM(C7:C11)</f>
        <v>35650</v>
      </c>
      <c r="D12" s="18" t="n">
        <f aca="false">SUM(D7:D11)</f>
        <v>25200</v>
      </c>
    </row>
    <row r="14" customFormat="false" ht="15" hidden="false" customHeight="false" outlineLevel="0" collapsed="false">
      <c r="B14" s="14" t="s">
        <v>35</v>
      </c>
    </row>
    <row r="15" customFormat="false" ht="15" hidden="false" customHeight="false" outlineLevel="0" collapsed="false">
      <c r="B15" s="15" t="s">
        <v>36</v>
      </c>
      <c r="C15" s="16" t="n">
        <v>32000</v>
      </c>
      <c r="D15" s="16" t="n">
        <v>26000</v>
      </c>
    </row>
    <row r="16" customFormat="false" ht="15" hidden="false" customHeight="false" outlineLevel="0" collapsed="false">
      <c r="B16" s="15" t="s">
        <v>37</v>
      </c>
      <c r="C16" s="16" t="n">
        <v>0</v>
      </c>
      <c r="D16" s="16" t="n">
        <v>0</v>
      </c>
    </row>
    <row r="17" customFormat="false" ht="15" hidden="false" customHeight="false" outlineLevel="0" collapsed="false">
      <c r="B17" s="15" t="s">
        <v>38</v>
      </c>
      <c r="C17" s="16" t="n">
        <v>11500</v>
      </c>
      <c r="D17" s="16" t="n">
        <v>6800</v>
      </c>
      <c r="E17" s="17" t="s">
        <v>39</v>
      </c>
    </row>
    <row r="18" customFormat="false" ht="15" hidden="false" customHeight="false" outlineLevel="0" collapsed="false">
      <c r="B18" s="8" t="s">
        <v>40</v>
      </c>
      <c r="C18" s="18" t="n">
        <f aca="false">C15+C16-C17</f>
        <v>20500</v>
      </c>
      <c r="D18" s="18" t="n">
        <f aca="false">D15+D16-D17</f>
        <v>19200</v>
      </c>
    </row>
    <row r="20" customFormat="false" ht="15" hidden="false" customHeight="false" outlineLevel="0" collapsed="false">
      <c r="B20" s="15" t="s">
        <v>41</v>
      </c>
      <c r="C20" s="16" t="n">
        <v>1500</v>
      </c>
      <c r="D20" s="16" t="n">
        <v>1500</v>
      </c>
    </row>
    <row r="22" customFormat="false" ht="15" hidden="false" customHeight="false" outlineLevel="0" collapsed="false">
      <c r="B22" s="8" t="s">
        <v>42</v>
      </c>
      <c r="C22" s="18" t="n">
        <f aca="false">C12+C18+C20</f>
        <v>57650</v>
      </c>
      <c r="D22" s="18" t="n">
        <f aca="false">D12+D18+D20</f>
        <v>45900</v>
      </c>
    </row>
    <row r="24" customFormat="false" ht="15" hidden="false" customHeight="false" outlineLevel="0" collapsed="false">
      <c r="B24" s="12" t="s">
        <v>43</v>
      </c>
      <c r="C24" s="13"/>
      <c r="D24" s="13"/>
    </row>
    <row r="25" customFormat="false" ht="15" hidden="false" customHeight="false" outlineLevel="0" collapsed="false">
      <c r="B25" s="14" t="s">
        <v>44</v>
      </c>
    </row>
    <row r="26" customFormat="false" ht="15" hidden="false" customHeight="false" outlineLevel="0" collapsed="false">
      <c r="B26" s="15" t="s">
        <v>45</v>
      </c>
      <c r="C26" s="16" t="n">
        <v>3900</v>
      </c>
      <c r="D26" s="16" t="n">
        <v>3100</v>
      </c>
      <c r="E26" s="17" t="s">
        <v>46</v>
      </c>
    </row>
    <row r="27" customFormat="false" ht="15" hidden="false" customHeight="false" outlineLevel="0" collapsed="false">
      <c r="B27" s="15" t="s">
        <v>47</v>
      </c>
      <c r="C27" s="16" t="n">
        <v>1450</v>
      </c>
      <c r="D27" s="16" t="n">
        <v>2200</v>
      </c>
    </row>
    <row r="28" customFormat="false" ht="15" hidden="false" customHeight="false" outlineLevel="0" collapsed="false">
      <c r="B28" s="15" t="s">
        <v>48</v>
      </c>
      <c r="C28" s="16" t="n">
        <v>820</v>
      </c>
      <c r="D28" s="16" t="n">
        <v>640</v>
      </c>
    </row>
    <row r="29" customFormat="false" ht="15" hidden="false" customHeight="false" outlineLevel="0" collapsed="false">
      <c r="B29" s="15" t="s">
        <v>49</v>
      </c>
      <c r="C29" s="16" t="n">
        <v>4800</v>
      </c>
      <c r="D29" s="16" t="n">
        <v>4800</v>
      </c>
      <c r="E29" s="17" t="s">
        <v>50</v>
      </c>
    </row>
    <row r="30" customFormat="false" ht="15" hidden="false" customHeight="false" outlineLevel="0" collapsed="false">
      <c r="B30" s="15" t="s">
        <v>51</v>
      </c>
      <c r="C30" s="16" t="n">
        <v>0</v>
      </c>
      <c r="D30" s="16" t="n">
        <v>0</v>
      </c>
    </row>
    <row r="31" customFormat="false" ht="15" hidden="false" customHeight="false" outlineLevel="0" collapsed="false">
      <c r="B31" s="8" t="s">
        <v>52</v>
      </c>
      <c r="C31" s="18" t="n">
        <f aca="false">SUM(C26:C30)</f>
        <v>10970</v>
      </c>
      <c r="D31" s="18" t="n">
        <f aca="false">SUM(D26:D30)</f>
        <v>10740</v>
      </c>
    </row>
    <row r="33" customFormat="false" ht="15" hidden="false" customHeight="false" outlineLevel="0" collapsed="false">
      <c r="B33" s="14" t="s">
        <v>53</v>
      </c>
    </row>
    <row r="34" customFormat="false" ht="15" hidden="false" customHeight="false" outlineLevel="0" collapsed="false">
      <c r="B34" s="15" t="s">
        <v>54</v>
      </c>
      <c r="C34" s="16" t="n">
        <v>14400</v>
      </c>
      <c r="D34" s="16" t="n">
        <v>19200</v>
      </c>
    </row>
    <row r="35" customFormat="false" ht="15" hidden="false" customHeight="false" outlineLevel="0" collapsed="false">
      <c r="B35" s="15" t="s">
        <v>55</v>
      </c>
      <c r="C35" s="16" t="n">
        <v>0</v>
      </c>
      <c r="D35" s="16" t="n">
        <v>0</v>
      </c>
    </row>
    <row r="36" customFormat="false" ht="15" hidden="false" customHeight="false" outlineLevel="0" collapsed="false">
      <c r="B36" s="8" t="s">
        <v>56</v>
      </c>
      <c r="C36" s="18" t="n">
        <f aca="false">C34+C35</f>
        <v>14400</v>
      </c>
      <c r="D36" s="18" t="n">
        <f aca="false">D34+D35</f>
        <v>19200</v>
      </c>
    </row>
    <row r="38" customFormat="false" ht="15" hidden="false" customHeight="false" outlineLevel="0" collapsed="false">
      <c r="B38" s="8" t="s">
        <v>57</v>
      </c>
      <c r="C38" s="18" t="n">
        <f aca="false">C31+C36</f>
        <v>25370</v>
      </c>
      <c r="D38" s="18" t="n">
        <f aca="false">D31+D36</f>
        <v>29940</v>
      </c>
    </row>
    <row r="40" customFormat="false" ht="15" hidden="false" customHeight="false" outlineLevel="0" collapsed="false">
      <c r="B40" s="12" t="s">
        <v>58</v>
      </c>
      <c r="C40" s="13"/>
      <c r="D40" s="13"/>
    </row>
    <row r="41" customFormat="false" ht="15" hidden="false" customHeight="false" outlineLevel="0" collapsed="false">
      <c r="B41" s="15" t="s">
        <v>59</v>
      </c>
      <c r="C41" s="19" t="n">
        <f aca="false">D45</f>
        <v>15960</v>
      </c>
      <c r="D41" s="16" t="n">
        <v>9800</v>
      </c>
      <c r="E41" s="17" t="s">
        <v>60</v>
      </c>
    </row>
    <row r="42" customFormat="false" ht="15" hidden="false" customHeight="false" outlineLevel="0" collapsed="false">
      <c r="B42" s="15" t="s">
        <v>61</v>
      </c>
      <c r="C42" s="16" t="n">
        <v>2000</v>
      </c>
      <c r="D42" s="16" t="n">
        <v>3000</v>
      </c>
    </row>
    <row r="43" customFormat="false" ht="15" hidden="false" customHeight="false" outlineLevel="0" collapsed="false">
      <c r="B43" s="15" t="s">
        <v>62</v>
      </c>
      <c r="C43" s="16" t="n">
        <v>28100</v>
      </c>
      <c r="D43" s="16" t="n">
        <v>14360</v>
      </c>
      <c r="E43" s="17" t="s">
        <v>63</v>
      </c>
    </row>
    <row r="44" customFormat="false" ht="15" hidden="false" customHeight="false" outlineLevel="0" collapsed="false">
      <c r="B44" s="15" t="s">
        <v>64</v>
      </c>
      <c r="C44" s="16" t="n">
        <v>13780</v>
      </c>
      <c r="D44" s="16" t="n">
        <v>11200</v>
      </c>
      <c r="E44" s="17" t="s">
        <v>65</v>
      </c>
    </row>
    <row r="45" customFormat="false" ht="15" hidden="false" customHeight="false" outlineLevel="0" collapsed="false">
      <c r="B45" s="8" t="s">
        <v>66</v>
      </c>
      <c r="C45" s="18" t="n">
        <f aca="false">C41+C42+C43-C44</f>
        <v>32280</v>
      </c>
      <c r="D45" s="18" t="n">
        <f aca="false">D41+D42+D43-D44</f>
        <v>15960</v>
      </c>
    </row>
    <row r="47" customFormat="false" ht="15" hidden="false" customHeight="false" outlineLevel="0" collapsed="false">
      <c r="B47" s="8" t="s">
        <v>67</v>
      </c>
      <c r="C47" s="18" t="n">
        <f aca="false">C38+C45</f>
        <v>57650</v>
      </c>
      <c r="D47" s="18" t="n">
        <f aca="false">D38+D45</f>
        <v>45900</v>
      </c>
    </row>
    <row r="49" customFormat="false" ht="16.4" hidden="false" customHeight="false" outlineLevel="0" collapsed="false">
      <c r="B49" s="8" t="s">
        <v>68</v>
      </c>
      <c r="C49" s="20" t="n">
        <f aca="false">ROUND(C22-C47,2)</f>
        <v>0</v>
      </c>
      <c r="D49" s="20" t="n">
        <f aca="false">ROUND(D22-D47,2)</f>
        <v>0</v>
      </c>
      <c r="E49" s="8" t="str">
        <f aca="false">IF(AND(C49=0,D49=0),"Balanced.","Doesn't balance - a figure is missing or wrong. A positive number means assets are higher.")</f>
        <v>Balanced.</v>
      </c>
    </row>
    <row r="51" customFormat="false" ht="15" hidden="false" customHeight="false" outlineLevel="0" collapsed="false">
      <c r="B51" s="14" t="s">
        <v>69</v>
      </c>
    </row>
    <row r="52" customFormat="false" ht="15" hidden="false" customHeight="false" outlineLevel="0" collapsed="false">
      <c r="B52" s="15" t="s">
        <v>70</v>
      </c>
      <c r="C52" s="21" t="n">
        <f aca="false">C12-C31</f>
        <v>24680</v>
      </c>
      <c r="D52" s="21" t="n">
        <f aca="false">D12-D31</f>
        <v>14460</v>
      </c>
      <c r="E52" s="17" t="s">
        <v>71</v>
      </c>
    </row>
    <row r="53" customFormat="false" ht="15" hidden="false" customHeight="false" outlineLevel="0" collapsed="false">
      <c r="B53" s="15" t="s">
        <v>72</v>
      </c>
      <c r="C53" s="22" t="n">
        <f aca="false">IFERROR(C12/C31,"-")</f>
        <v>3.24977210574294</v>
      </c>
      <c r="D53" s="22" t="n">
        <f aca="false">IFERROR(D12/D31,"-")</f>
        <v>2.3463687150838</v>
      </c>
      <c r="E53" s="17" t="s">
        <v>73</v>
      </c>
    </row>
    <row r="54" customFormat="false" ht="15" hidden="false" customHeight="false" outlineLevel="0" collapsed="false">
      <c r="B54" s="15" t="s">
        <v>74</v>
      </c>
      <c r="C54" s="22" t="n">
        <f aca="false">IF(C45&lt;=0,"n/a - no positive equity",IFERROR(C38/C45,"-"))</f>
        <v>0.785935563816605</v>
      </c>
      <c r="D54" s="22" t="n">
        <f aca="false">IF(D45&lt;=0,"n/a - no positive equity",IFERROR(D38/D45,"-"))</f>
        <v>1.87593984962406</v>
      </c>
      <c r="E54" s="17" t="s">
        <v>75</v>
      </c>
    </row>
  </sheetData>
  <mergeCells count="1">
    <mergeCell ref="C2:D2"/>
  </mergeCells>
  <conditionalFormatting sqref="C49:D49">
    <cfRule type="cellIs" priority="2" operator="notEqual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0</formula>
    </cfRule>
  </conditionalFormatting>
  <conditionalFormatting sqref="E49">
    <cfRule type="expression" priority="4" aboveAverage="0" equalAverage="0" bottom="0" percent="0" rank="0" text="" dxfId="2">
      <formula>LEFT(E49,3)="Doe"</formula>
    </cfRule>
  </conditionalFormatting>
  <dataValidations count="2">
    <dataValidation allowBlank="true" error="Type a date like 15/01/2026, or double-click for the date picker." errorStyle="stop" errorTitle="Enter a real date" operator="between" showDropDown="false" showErrorMessage="true" showInputMessage="false" sqref="C3:D3" type="date">
      <formula1>DATE(2000,1,1)</formula1>
      <formula2>DATE(2100,12,31)</formula2>
    </dataValidation>
    <dataValidation allowBlank="true" error="Enter a number of 0 or more, without currency symbols." errorStyle="stop" errorTitle="Check the number" operator="greaterThanOrEqual" showDropDown="false" showErrorMessage="true" showInputMessage="false" sqref="C6:D40 C42:D42 C44:D4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2026-10-19T18:24:44Z</dcterms:created>
  <dc:creator>Katalaga Hakim</dc:creator>
  <dc:description/>
  <dc:language>en-US</dc:language>
  <cp:lastModifiedBy/>
  <dcterms:modified xsi:type="dcterms:W3CDTF">2026-10-19T18:24:44Z</dcterms:modified>
  <cp:revision>0</cp:revision>
  <dc:subject>Free balance sheet template from katalaga.com/tools</dc:subject>
  <dc:title>Small Business Balance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